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2.xml" ContentType="application/vnd.openxmlformats-officedocument.spreadsheetml.pivotTable+xml"/>
  <Override PartName="/xl/tables/table4.xml" ContentType="application/vnd.openxmlformats-officedocument.spreadsheetml.table+xml"/>
  <Override PartName="/xl/comments1.xml" ContentType="application/vnd.openxmlformats-officedocument.spreadsheetml.comments+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bear1.missouristate.edu\common\hr\CLASSIFICATION AND COMPENSATION\Turnover\Monthly Turnover Report\"/>
    </mc:Choice>
  </mc:AlternateContent>
  <xr:revisionPtr revIDLastSave="0" documentId="8_{541BCBEE-4A85-4748-B8A6-80705B50AC01}" xr6:coauthVersionLast="47" xr6:coauthVersionMax="47" xr10:uidLastSave="{00000000-0000-0000-0000-000000000000}"/>
  <bookViews>
    <workbookView xWindow="-108" yWindow="-108" windowWidth="23256" windowHeight="12456" xr2:uid="{00000000-000D-0000-FFFF-FFFF00000000}"/>
  </bookViews>
  <sheets>
    <sheet name="Dashboard" sheetId="13" r:id="rId1"/>
    <sheet name="Faculty Staff" sheetId="8" r:id="rId2"/>
    <sheet name="ODSPROD - Turnover - EEOC " sheetId="3" r:id="rId3"/>
    <sheet name="Turnover by skill code" sheetId="22" r:id="rId4"/>
    <sheet name="10 Year Annual Turnover" sheetId="20" r:id="rId5"/>
    <sheet name="Term Reason" sheetId="15" r:id="rId6"/>
    <sheet name="Age" sheetId="24" r:id="rId7"/>
    <sheet name="Cost Center" sheetId="26" r:id="rId8"/>
    <sheet name="Resignation Reason" sheetId="30" r:id="rId9"/>
    <sheet name="ODPROD Edited Report" sheetId="1" r:id="rId10"/>
  </sheets>
  <calcPr calcId="191029"/>
  <pivotCaches>
    <pivotCache cacheId="85"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7" i="8" l="1"/>
  <c r="L84" i="8" s="1"/>
  <c r="L83" i="8" s="1"/>
  <c r="K77" i="8"/>
  <c r="J77" i="8"/>
  <c r="I77" i="8"/>
  <c r="H77" i="8"/>
  <c r="H84" i="8" s="1"/>
  <c r="H83" i="8" s="1"/>
  <c r="G77" i="8"/>
  <c r="F77" i="8"/>
  <c r="F84" i="8" s="1"/>
  <c r="F83" i="8" s="1"/>
  <c r="E77" i="8"/>
  <c r="E84" i="8" s="1"/>
  <c r="E83" i="8" s="1"/>
  <c r="D77" i="8"/>
  <c r="D84" i="8" s="1"/>
  <c r="D83" i="8" s="1"/>
  <c r="C77" i="8"/>
  <c r="B77" i="8"/>
  <c r="K84" i="8"/>
  <c r="K83" i="8" s="1"/>
  <c r="J84" i="8"/>
  <c r="I84" i="8"/>
  <c r="I83" i="8" s="1"/>
  <c r="G84" i="8"/>
  <c r="G83" i="8" s="1"/>
  <c r="C84" i="8"/>
  <c r="B84" i="8"/>
  <c r="J83" i="8"/>
  <c r="C83" i="8"/>
  <c r="B83" i="8"/>
  <c r="C27" i="22" l="1"/>
  <c r="E13" i="3"/>
  <c r="D13" i="3"/>
  <c r="C13" i="3"/>
  <c r="Y28" i="13"/>
  <c r="M7" i="13" l="1"/>
  <c r="M6" i="13"/>
  <c r="L6" i="13"/>
  <c r="K6" i="13"/>
  <c r="J6" i="13"/>
  <c r="I6" i="13"/>
  <c r="H6" i="13"/>
  <c r="G6" i="13"/>
  <c r="F6" i="13"/>
  <c r="E6" i="13"/>
  <c r="D6" i="13"/>
  <c r="C6" i="13"/>
  <c r="B6" i="13"/>
  <c r="L7" i="13"/>
  <c r="K7" i="13"/>
  <c r="J7" i="13"/>
  <c r="I7" i="13"/>
  <c r="H7" i="13"/>
  <c r="G7" i="13"/>
  <c r="F7" i="13"/>
  <c r="E7" i="13"/>
  <c r="D7" i="13"/>
  <c r="C7" i="13"/>
  <c r="B7" i="13"/>
  <c r="D27" i="22"/>
  <c r="C8" i="13"/>
  <c r="D8" i="13"/>
  <c r="E8" i="13"/>
  <c r="F8" i="13"/>
  <c r="G8" i="13"/>
  <c r="H8" i="13"/>
  <c r="I8" i="13"/>
  <c r="J8" i="13"/>
  <c r="K8" i="13"/>
  <c r="L8" i="13"/>
  <c r="M77" i="8"/>
  <c r="M8" i="13" s="1"/>
  <c r="G4" i="15"/>
  <c r="E4" i="15"/>
  <c r="I3" i="13" l="1"/>
  <c r="M84" i="8"/>
  <c r="B8" i="13"/>
  <c r="N8" i="13" s="1"/>
  <c r="D17" i="20"/>
  <c r="B17" i="20"/>
  <c r="C17" i="20"/>
  <c r="N7" i="13"/>
  <c r="F4" i="15"/>
  <c r="M83" i="8" l="1"/>
  <c r="P84" i="8"/>
  <c r="H4" i="15"/>
  <c r="N24" i="13" s="1"/>
  <c r="E3" i="13"/>
  <c r="N16" i="13" s="1"/>
  <c r="A3" i="13"/>
  <c r="N20" i="13"/>
  <c r="N12" i="13"/>
  <c r="H7" i="8"/>
  <c r="P82" i="8"/>
  <c r="E25" i="22"/>
  <c r="E24" i="22"/>
  <c r="E23" i="22"/>
  <c r="E22" i="22"/>
  <c r="E21" i="22"/>
  <c r="E20" i="22"/>
  <c r="E19" i="22"/>
  <c r="E26" i="22"/>
  <c r="M3" i="13" l="1"/>
  <c r="P83" i="8"/>
  <c r="W7"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Scobee, Scot R</author>
  </authors>
  <commentList>
    <comment ref="A2" authorId="0" shapeId="0" xr:uid="{00000000-0006-0000-0400-000001000000}">
      <text>
        <r>
          <rPr>
            <b/>
            <sz val="9"/>
            <color indexed="81"/>
            <rFont val="Tahoma"/>
            <family val="2"/>
          </rPr>
          <t>October 1st to September 30th unless otherwise noted</t>
        </r>
      </text>
    </comment>
  </commentList>
</comments>
</file>

<file path=xl/sharedStrings.xml><?xml version="1.0" encoding="utf-8"?>
<sst xmlns="http://schemas.openxmlformats.org/spreadsheetml/2006/main" count="20025" uniqueCount="17544">
  <si>
    <t>M_NUMBER</t>
  </si>
  <si>
    <t>EMPLOYEE_NAME</t>
  </si>
  <si>
    <t>POSN_END</t>
  </si>
  <si>
    <t>POSITION</t>
  </si>
  <si>
    <t>SUFF</t>
  </si>
  <si>
    <t>POSN_TITLE</t>
  </si>
  <si>
    <t>ACAD_TITLE</t>
  </si>
  <si>
    <t>EFF_DATE</t>
  </si>
  <si>
    <t>LAST_WORK_DATE</t>
  </si>
  <si>
    <t>POS_CURENT</t>
  </si>
  <si>
    <t>CHG_REASON</t>
  </si>
  <si>
    <t>POSITION_CHANGE_REASON_DESC</t>
  </si>
  <si>
    <t>ASGN_TBL</t>
  </si>
  <si>
    <t>POS_ECLS</t>
  </si>
  <si>
    <t>ORGN_CODE_HOME</t>
  </si>
  <si>
    <t>HOME_ORGN_DESC</t>
  </si>
  <si>
    <t>COST_CENTER</t>
  </si>
  <si>
    <t>EMPL_ECLS</t>
  </si>
  <si>
    <t>EEO_SKILL</t>
  </si>
  <si>
    <t>EMPL_STATUS</t>
  </si>
  <si>
    <t>AGE</t>
  </si>
  <si>
    <t>YEARS_OF_SERVICE</t>
  </si>
  <si>
    <t>EMP_TYPE</t>
  </si>
  <si>
    <t>N</t>
  </si>
  <si>
    <t>REVOL</t>
  </si>
  <si>
    <t>Retirement Voluntary</t>
  </si>
  <si>
    <t>F2</t>
  </si>
  <si>
    <t>U1</t>
  </si>
  <si>
    <t>FAC MGMT-MAINTENANCE</t>
  </si>
  <si>
    <t>R1</t>
  </si>
  <si>
    <t>Terminated</t>
  </si>
  <si>
    <t>Staff</t>
  </si>
  <si>
    <t>Sr Instructor NT-9 month appt</t>
  </si>
  <si>
    <t>TREXP</t>
  </si>
  <si>
    <t>Term Expiration Appointment</t>
  </si>
  <si>
    <t>UN</t>
  </si>
  <si>
    <t>A1</t>
  </si>
  <si>
    <t>MATHEMATICS</t>
  </si>
  <si>
    <t>College of Natural and Applied Sciences</t>
  </si>
  <si>
    <t>Active</t>
  </si>
  <si>
    <t>Faculty</t>
  </si>
  <si>
    <t>RSUN</t>
  </si>
  <si>
    <t>Resignation Undtd Reason</t>
  </si>
  <si>
    <t>F4</t>
  </si>
  <si>
    <t>P2</t>
  </si>
  <si>
    <t>ENGLISH</t>
  </si>
  <si>
    <t>College of Arts and Letters</t>
  </si>
  <si>
    <t>P6</t>
  </si>
  <si>
    <t>Professor</t>
  </si>
  <si>
    <t>MEDIA, JOURNALISM &amp; FILM</t>
  </si>
  <si>
    <t>Senior Instructor-Nt</t>
  </si>
  <si>
    <t>COMPUTER SCIENCE</t>
  </si>
  <si>
    <t>INFORMATION TECH AND CYBERSECURITY</t>
  </si>
  <si>
    <t>College of Business</t>
  </si>
  <si>
    <t>RSACP</t>
  </si>
  <si>
    <t>Resignation Accepted Other Emp</t>
  </si>
  <si>
    <t>RESEARCH ADMINISTRATION</t>
  </si>
  <si>
    <t>A2</t>
  </si>
  <si>
    <t>BIOMEDICAL SCIENCES</t>
  </si>
  <si>
    <t>College of Health and Human Services</t>
  </si>
  <si>
    <t>LIBRARY</t>
  </si>
  <si>
    <t>Library</t>
  </si>
  <si>
    <t>ACCOUNTING</t>
  </si>
  <si>
    <t>Distinguished Professor</t>
  </si>
  <si>
    <t>BIOLOGY</t>
  </si>
  <si>
    <t>M00098826</t>
  </si>
  <si>
    <t>Hulett, Michelle J.</t>
  </si>
  <si>
    <t>P98437</t>
  </si>
  <si>
    <t>Director Int'l Business Progra</t>
  </si>
  <si>
    <t>PA</t>
  </si>
  <si>
    <t>COLLEGE OF BUSINESS</t>
  </si>
  <si>
    <t>M00116570</t>
  </si>
  <si>
    <t>Ashcroft, Paul A.</t>
  </si>
  <si>
    <t>A99631</t>
  </si>
  <si>
    <t>Assoc Professor</t>
  </si>
  <si>
    <t>Associate Professor</t>
  </si>
  <si>
    <t>West Plains</t>
  </si>
  <si>
    <t>Sr. Instructor NT-9 month appt</t>
  </si>
  <si>
    <t>AGENCY FOR TEACHING, LEADING &amp; LNG</t>
  </si>
  <si>
    <t>College of Education</t>
  </si>
  <si>
    <t>Clinical Asst Prof-9 mo appt</t>
  </si>
  <si>
    <t>Instructor</t>
  </si>
  <si>
    <t>COMMUNICATION</t>
  </si>
  <si>
    <t>COUNSELING LEADERSHIP &amp; SPECIAL ED</t>
  </si>
  <si>
    <t>M00038975</t>
  </si>
  <si>
    <t>Reed, Jimmie D.</t>
  </si>
  <si>
    <t>P99391</t>
  </si>
  <si>
    <t>Groundskeeper-General Main Wo</t>
  </si>
  <si>
    <t>P1</t>
  </si>
  <si>
    <t>WP PHYSICAL PLANT</t>
  </si>
  <si>
    <t>TECHNOLOGY &amp; CONSTRUCTION MGMT</t>
  </si>
  <si>
    <t>PROVOST OFFICE</t>
  </si>
  <si>
    <t>Offices under Provost</t>
  </si>
  <si>
    <t>COLLEGE OF AGRICULTURE</t>
  </si>
  <si>
    <t>F3</t>
  </si>
  <si>
    <t>Instructor NT-9 month appt</t>
  </si>
  <si>
    <t>READING FOUNDATIONS &amp; TECHNOLOGY</t>
  </si>
  <si>
    <t>KINESIOLOGY</t>
  </si>
  <si>
    <t>POLITICAL SCIENCE</t>
  </si>
  <si>
    <t>Instructor-Nt</t>
  </si>
  <si>
    <t>JUANITA K HAMMONS HALL</t>
  </si>
  <si>
    <t>President</t>
  </si>
  <si>
    <t>Sr Instructor NT-12 month appt</t>
  </si>
  <si>
    <t>ECONOMICS</t>
  </si>
  <si>
    <t>JORDAN VALLEY INNOVATION CENTER</t>
  </si>
  <si>
    <t>Visiting Asst Professor</t>
  </si>
  <si>
    <t>PUBLIC HEALTH AND SPORTS MEDICINE</t>
  </si>
  <si>
    <t>MCQUEARY COLLEGE OF HLTH &amp; HMAN SVS</t>
  </si>
  <si>
    <t>OZARKS PUBLIC HEALTH</t>
  </si>
  <si>
    <t>RSPER</t>
  </si>
  <si>
    <t>Resignation Personal</t>
  </si>
  <si>
    <t>Clinical Asst Professor</t>
  </si>
  <si>
    <t>M01042400</t>
  </si>
  <si>
    <t>Reeves, Stacie L.</t>
  </si>
  <si>
    <t>P98611</t>
  </si>
  <si>
    <t>Accounting Specialist</t>
  </si>
  <si>
    <t>F1</t>
  </si>
  <si>
    <t>RESIDENCE LIFE HOUSING &amp; DINING SVC</t>
  </si>
  <si>
    <t>Student Affairs</t>
  </si>
  <si>
    <t>Residence Hall Receptionist 10</t>
  </si>
  <si>
    <t>TRINV</t>
  </si>
  <si>
    <t>Terminantion - Involuntary</t>
  </si>
  <si>
    <t>P3</t>
  </si>
  <si>
    <t>COMMUNICATION SCIENCES &amp; DISORDERS</t>
  </si>
  <si>
    <t>E1</t>
  </si>
  <si>
    <t>Health Career Coordinator AHEC</t>
  </si>
  <si>
    <t>AHEC</t>
  </si>
  <si>
    <t>A5</t>
  </si>
  <si>
    <t>MUSIC</t>
  </si>
  <si>
    <t>Asst Professor</t>
  </si>
  <si>
    <t>WP INSTRUCTION</t>
  </si>
  <si>
    <t>M00577142</t>
  </si>
  <si>
    <t>Brewer, Courtney T.</t>
  </si>
  <si>
    <t>P99672</t>
  </si>
  <si>
    <t>Residence Hall Director</t>
  </si>
  <si>
    <t>OCCUPATIONAL THERAPY</t>
  </si>
  <si>
    <t>REOTH</t>
  </si>
  <si>
    <t>Resignation Other</t>
  </si>
  <si>
    <t>AGRIBUSINESS, AG ED &amp; COMM</t>
  </si>
  <si>
    <t>CHEMISTRY AND BIOCHEMISTRY</t>
  </si>
  <si>
    <t>SCHOOL OF NURSING</t>
  </si>
  <si>
    <t>CYBERSECURITY AND ENTERPRISE SYSTEM</t>
  </si>
  <si>
    <t>Information Services</t>
  </si>
  <si>
    <t>M00603904</t>
  </si>
  <si>
    <t>Boyer, William F.</t>
  </si>
  <si>
    <t>A97537</t>
  </si>
  <si>
    <t>Senior Instructor NT-12 month appt</t>
  </si>
  <si>
    <t>ANIMAL SCIENCE</t>
  </si>
  <si>
    <t>Clinical Associate Prof-9 mo appt</t>
  </si>
  <si>
    <t>Administrative Spc II</t>
  </si>
  <si>
    <t>FINANCIAL AID</t>
  </si>
  <si>
    <t>THEATRE &amp; DANCE</t>
  </si>
  <si>
    <t>Professional Developer</t>
  </si>
  <si>
    <t>HISTORY</t>
  </si>
  <si>
    <t>P99958</t>
  </si>
  <si>
    <t>Food Service Crd, Cdc</t>
  </si>
  <si>
    <t>CHILD DEVELOPMENT CENTER</t>
  </si>
  <si>
    <t>P98837</t>
  </si>
  <si>
    <t>Admin &amp; Oper Asst-Football</t>
  </si>
  <si>
    <t>ATHLETICS-FOOTBALL-MEN</t>
  </si>
  <si>
    <t>Clinical Assistant Professor</t>
  </si>
  <si>
    <t>RSREL</t>
  </si>
  <si>
    <t>Resignation Relocation</t>
  </si>
  <si>
    <t>COUNSELING CENTER</t>
  </si>
  <si>
    <t>M03147364</t>
  </si>
  <si>
    <t>Stackpole, Melissa</t>
  </si>
  <si>
    <t>U99836</t>
  </si>
  <si>
    <t>Custodian I</t>
  </si>
  <si>
    <t>FAC MGMT-CUSTODIAL</t>
  </si>
  <si>
    <t>PC</t>
  </si>
  <si>
    <t>Department Head</t>
  </si>
  <si>
    <t>Department Head &amp; Professor</t>
  </si>
  <si>
    <t>M00267848</t>
  </si>
  <si>
    <t>Eubanks, Gail L.</t>
  </si>
  <si>
    <t>P99800</t>
  </si>
  <si>
    <t>Admin Asst II</t>
  </si>
  <si>
    <t>OFFICE OF UNIVERSITY SAFETY</t>
  </si>
  <si>
    <t>Academic Admin Asst III</t>
  </si>
  <si>
    <t>Admissions Counselor</t>
  </si>
  <si>
    <t>ADMISSIONS</t>
  </si>
  <si>
    <t>INTERNATIONAL PROGRAMS</t>
  </si>
  <si>
    <t>M00434444</t>
  </si>
  <si>
    <t>Carlson, Ami S.</t>
  </si>
  <si>
    <t>P99956</t>
  </si>
  <si>
    <t>Licensed Practical Nurse</t>
  </si>
  <si>
    <t>HEALTH &amp; WELLNESS CENTER</t>
  </si>
  <si>
    <t>Asst Coach</t>
  </si>
  <si>
    <t>M03453048</t>
  </si>
  <si>
    <t>White, Kyle C.</t>
  </si>
  <si>
    <t>U99998</t>
  </si>
  <si>
    <t>PLASTER STUDENT UNION PHYSICAL PLNT</t>
  </si>
  <si>
    <t>M03508178</t>
  </si>
  <si>
    <t>Ewing, Thomas J.</t>
  </si>
  <si>
    <t>U99933</t>
  </si>
  <si>
    <t>RSDIS</t>
  </si>
  <si>
    <t>Resignation Job Dissatisfactio</t>
  </si>
  <si>
    <t>RES LIFE HOUS &amp; DIN SVC-FAC &amp; OPER</t>
  </si>
  <si>
    <t>Autism Resource Specialist</t>
  </si>
  <si>
    <t>P98639</t>
  </si>
  <si>
    <t>Assistant Teacher Cdc</t>
  </si>
  <si>
    <t>Campus Safety Specialist</t>
  </si>
  <si>
    <t>U2</t>
  </si>
  <si>
    <t>P97054</t>
  </si>
  <si>
    <t>Admission Counselor</t>
  </si>
  <si>
    <t>Lecturer-9 month appt</t>
  </si>
  <si>
    <t>DISABILITY RESOURCE CENTER</t>
  </si>
  <si>
    <t>P99379</t>
  </si>
  <si>
    <t>P92992</t>
  </si>
  <si>
    <t>Compliance Coordinator - Athle</t>
  </si>
  <si>
    <t>INTERCOLLEGIATE ATHLETICS</t>
  </si>
  <si>
    <t>M03496320</t>
  </si>
  <si>
    <t>Morell, Julie A.</t>
  </si>
  <si>
    <t>U99928</t>
  </si>
  <si>
    <t>M03539900</t>
  </si>
  <si>
    <t>Harvill, Destiny P.</t>
  </si>
  <si>
    <t>U99828</t>
  </si>
  <si>
    <t>P96603</t>
  </si>
  <si>
    <t>Construction Technician</t>
  </si>
  <si>
    <t>FACILITIES MANAGEMENT</t>
  </si>
  <si>
    <t>M03547512</t>
  </si>
  <si>
    <t>Bivin, Lee H.</t>
  </si>
  <si>
    <t>M02415512</t>
  </si>
  <si>
    <t>Stansbury, Sandra G.</t>
  </si>
  <si>
    <t>U99753</t>
  </si>
  <si>
    <t>M03386252</t>
  </si>
  <si>
    <t>Phillips, Donald S.</t>
  </si>
  <si>
    <t>P99877</t>
  </si>
  <si>
    <t>Res Hall Host/Hostess</t>
  </si>
  <si>
    <t>M01065668</t>
  </si>
  <si>
    <t>Eiken, Melissa J.</t>
  </si>
  <si>
    <t>P98781</t>
  </si>
  <si>
    <t>Executive Asst II</t>
  </si>
  <si>
    <t>M03453050</t>
  </si>
  <si>
    <t>Kobus, Nichole A.</t>
  </si>
  <si>
    <t>U99773</t>
  </si>
  <si>
    <t>M00355464</t>
  </si>
  <si>
    <t>Severson, Jennifer R.</t>
  </si>
  <si>
    <t>P98974</t>
  </si>
  <si>
    <t>Dir Accounting &amp; Budgeting</t>
  </si>
  <si>
    <t>FINANCIAL SERVICES</t>
  </si>
  <si>
    <t>M03228356</t>
  </si>
  <si>
    <t>Herl, Jase L.</t>
  </si>
  <si>
    <t>P99821</t>
  </si>
  <si>
    <t>ATHLETICS-BASKETBALL-MEN</t>
  </si>
  <si>
    <t>M00073734</t>
  </si>
  <si>
    <t>Fisher, Travis J.</t>
  </si>
  <si>
    <t>P96401</t>
  </si>
  <si>
    <t>Dep Dir, MO Health Disp Init</t>
  </si>
  <si>
    <t>M00427470</t>
  </si>
  <si>
    <t>Henne, Cassandra A.</t>
  </si>
  <si>
    <t>P99151</t>
  </si>
  <si>
    <t>Project Coordinator-AHEC</t>
  </si>
  <si>
    <t>M00343280</t>
  </si>
  <si>
    <t>Byrd, Amanda M.</t>
  </si>
  <si>
    <t>P97523</t>
  </si>
  <si>
    <t>Field Placement &amp; Compliance S</t>
  </si>
  <si>
    <t>COE-EDUCATION FIELD EXPERIENCES</t>
  </si>
  <si>
    <t>M00259640</t>
  </si>
  <si>
    <t>Clark, Cassandra L.</t>
  </si>
  <si>
    <t>P97811</t>
  </si>
  <si>
    <t>VESTA Missouri Coordinator</t>
  </si>
  <si>
    <t>M00696262</t>
  </si>
  <si>
    <t>Hayes, Kelly C.</t>
  </si>
  <si>
    <t>P97133</t>
  </si>
  <si>
    <t>Coordinator ILTC</t>
  </si>
  <si>
    <t>M00498752</t>
  </si>
  <si>
    <t>Evans, Katie D.</t>
  </si>
  <si>
    <t>P93509</t>
  </si>
  <si>
    <t>M00405626</t>
  </si>
  <si>
    <t>Koch, Kimberly M.</t>
  </si>
  <si>
    <t>P98896</t>
  </si>
  <si>
    <t>Acad Admin Assistant II</t>
  </si>
  <si>
    <t>M03438676</t>
  </si>
  <si>
    <t>Walker, Joshua R.</t>
  </si>
  <si>
    <t>U99820</t>
  </si>
  <si>
    <t>M03503118</t>
  </si>
  <si>
    <t>Whetstone, Angel M.</t>
  </si>
  <si>
    <t>P93070</t>
  </si>
  <si>
    <t>Basketball Video Coordinator</t>
  </si>
  <si>
    <t>ATHLETICS-BASKETBALL-WOMEN</t>
  </si>
  <si>
    <t>M02702052</t>
  </si>
  <si>
    <t>Lesley, Rhonda</t>
  </si>
  <si>
    <t>P99662</t>
  </si>
  <si>
    <t>Dir Counseling &amp; Testing</t>
  </si>
  <si>
    <t>M00046875</t>
  </si>
  <si>
    <t>Combs, Theresa S.</t>
  </si>
  <si>
    <t>P98513</t>
  </si>
  <si>
    <t>Records &amp; Registration Asst</t>
  </si>
  <si>
    <t>WP REGISTRATION &amp; RECORDS</t>
  </si>
  <si>
    <t>M03500488</t>
  </si>
  <si>
    <t>Armelli, Brian C.</t>
  </si>
  <si>
    <t>P97629</t>
  </si>
  <si>
    <t>Academic Advisor Athletics</t>
  </si>
  <si>
    <t>M00065396</t>
  </si>
  <si>
    <t>Balasundaram, Gautam I.</t>
  </si>
  <si>
    <t>P96393</t>
  </si>
  <si>
    <t>Asst Director Procurement/Sr Procurement Card Coordinator</t>
  </si>
  <si>
    <t>PROCUREMENT SERVICES</t>
  </si>
  <si>
    <t>M00101961</t>
  </si>
  <si>
    <t>Collins, Amanda R.</t>
  </si>
  <si>
    <t>P93059</t>
  </si>
  <si>
    <t>Support Coordinator, Ascend-WP</t>
  </si>
  <si>
    <t>WP STUDENT SERVICES</t>
  </si>
  <si>
    <t>M00340606</t>
  </si>
  <si>
    <t>Dalton, Kelly J.</t>
  </si>
  <si>
    <t>P99994</t>
  </si>
  <si>
    <t>Mgr, Accts Payable-Budgeting</t>
  </si>
  <si>
    <t>M02093950</t>
  </si>
  <si>
    <t>Dong, Nannan</t>
  </si>
  <si>
    <t>P96532</t>
  </si>
  <si>
    <t>Business Intelligence &amp; DB Ana</t>
  </si>
  <si>
    <t>INSTITUTIONAL RESEARCH</t>
  </si>
  <si>
    <t>M03291024</t>
  </si>
  <si>
    <t>Jacobsen, Jeffrey E.</t>
  </si>
  <si>
    <t>P93665</t>
  </si>
  <si>
    <t>ATHLETICS-SWIMMING-MEN</t>
  </si>
  <si>
    <t>M02057972</t>
  </si>
  <si>
    <t>Long, Patrick T.</t>
  </si>
  <si>
    <t>P93064</t>
  </si>
  <si>
    <t>Coordinator, PSU eSports</t>
  </si>
  <si>
    <t>PLASTER STUDENT UNION ADMIN</t>
  </si>
  <si>
    <t>M03384306</t>
  </si>
  <si>
    <t>Lux, Anastasia</t>
  </si>
  <si>
    <t>P93483</t>
  </si>
  <si>
    <t>ATHLETICS-VOLLEYBALL-WOMEN</t>
  </si>
  <si>
    <t>M03454012</t>
  </si>
  <si>
    <t>McGowne, Alan G.</t>
  </si>
  <si>
    <t>U99835</t>
  </si>
  <si>
    <t>M00066335</t>
  </si>
  <si>
    <t>Pshonyak, Nadezhda Y.</t>
  </si>
  <si>
    <t>P99089</t>
  </si>
  <si>
    <t>M01924950</t>
  </si>
  <si>
    <t>Taylor, Vickie A.</t>
  </si>
  <si>
    <t>P97000</t>
  </si>
  <si>
    <t>Centralized User Supp Spc</t>
  </si>
  <si>
    <t>COMPUTER SERVICES</t>
  </si>
  <si>
    <t>M01627964</t>
  </si>
  <si>
    <t>Thao, Cher X.</t>
  </si>
  <si>
    <t>U99822</t>
  </si>
  <si>
    <t>RSSCH</t>
  </si>
  <si>
    <t>Resignation Return School</t>
  </si>
  <si>
    <t>M03511028</t>
  </si>
  <si>
    <t>Dutta, Ruma</t>
  </si>
  <si>
    <t>A96668</t>
  </si>
  <si>
    <t>Visiting Instructor-9 mo appt</t>
  </si>
  <si>
    <t>TRREA</t>
  </si>
  <si>
    <t>Term Non-Reappointment</t>
  </si>
  <si>
    <t>PHYSICS ASTRONOMY &amp; MATERIALS SCI</t>
  </si>
  <si>
    <t>M00426892</t>
  </si>
  <si>
    <t>Blansit, Amy C.</t>
  </si>
  <si>
    <t>A97656</t>
  </si>
  <si>
    <t>M00097446</t>
  </si>
  <si>
    <t>Perry, Dennis R.</t>
  </si>
  <si>
    <t>U99983</t>
  </si>
  <si>
    <t>Hvac-Food Svc Equip Mechanic</t>
  </si>
  <si>
    <t>M00090648</t>
  </si>
  <si>
    <t>Herndon, Hester M.</t>
  </si>
  <si>
    <t>M00000079</t>
  </si>
  <si>
    <t>Dionne, Dawn M.</t>
  </si>
  <si>
    <t>P99291</t>
  </si>
  <si>
    <t>Food Services Manager, WP</t>
  </si>
  <si>
    <t>WP FOOD SERVICE</t>
  </si>
  <si>
    <t>M00235308</t>
  </si>
  <si>
    <t>Gibbs, William E.</t>
  </si>
  <si>
    <t>P99601</t>
  </si>
  <si>
    <t>Res Hall Host/Hostess 10m</t>
  </si>
  <si>
    <t>M00354020</t>
  </si>
  <si>
    <t>Young, Donna M.</t>
  </si>
  <si>
    <t>P98977</t>
  </si>
  <si>
    <t>Administrative Spc III</t>
  </si>
  <si>
    <t>M02412194</t>
  </si>
  <si>
    <t>Ingle, Patricia G.</t>
  </si>
  <si>
    <t>P99689</t>
  </si>
  <si>
    <t>Dir of Development</t>
  </si>
  <si>
    <t>DEVELOPMENT OFFICE</t>
  </si>
  <si>
    <t>University Advancement</t>
  </si>
  <si>
    <t>M00064246</t>
  </si>
  <si>
    <t>Flores, Tamara L.</t>
  </si>
  <si>
    <t>P99828</t>
  </si>
  <si>
    <t>Research Specialist II</t>
  </si>
  <si>
    <t>M00070551</t>
  </si>
  <si>
    <t>Cavitt, Anyta M.</t>
  </si>
  <si>
    <t>P98801</t>
  </si>
  <si>
    <t>Academic Advisor</t>
  </si>
  <si>
    <t>COE-EDUCATION ADVISEMENT</t>
  </si>
  <si>
    <t>M00003536</t>
  </si>
  <si>
    <t>Reilly, Tuamafa A.</t>
  </si>
  <si>
    <t>P98686</t>
  </si>
  <si>
    <t>Asst Dir Athletics Compliance</t>
  </si>
  <si>
    <t>Sr Accountant-Analyst</t>
  </si>
  <si>
    <t>M03319050</t>
  </si>
  <si>
    <t>Peterson II, James P.</t>
  </si>
  <si>
    <t>A99186</t>
  </si>
  <si>
    <t>M00087398</t>
  </si>
  <si>
    <t>Lovekamp, Lindsey R.</t>
  </si>
  <si>
    <t>P99969</t>
  </si>
  <si>
    <t>Assoc Dir Project ACCESS</t>
  </si>
  <si>
    <t>M03564382</t>
  </si>
  <si>
    <t>Maples, Douglas E.</t>
  </si>
  <si>
    <t>U99855</t>
  </si>
  <si>
    <t>M02513532</t>
  </si>
  <si>
    <t>May, Kennedy N.</t>
  </si>
  <si>
    <t>Assistant Teacher, CDC</t>
  </si>
  <si>
    <t>M03449166</t>
  </si>
  <si>
    <t>Murphy, Alexander F.</t>
  </si>
  <si>
    <t>P92885</t>
  </si>
  <si>
    <t>Coordinator of HS Football Relations - Athletics</t>
  </si>
  <si>
    <t>M00800338</t>
  </si>
  <si>
    <t>Raines, Ashley E.</t>
  </si>
  <si>
    <t>P96910</t>
  </si>
  <si>
    <t>Executive Asst IV</t>
  </si>
  <si>
    <t>ASST TO PRESIDENT INCLUSIVE ENGMT</t>
  </si>
  <si>
    <t>M02164226</t>
  </si>
  <si>
    <t>Reddick, Darreon</t>
  </si>
  <si>
    <t>P93071</t>
  </si>
  <si>
    <t>Operations Asst Athletics</t>
  </si>
  <si>
    <t>M03215824</t>
  </si>
  <si>
    <t>Stephens, Strausie N.</t>
  </si>
  <si>
    <t>P99201</t>
  </si>
  <si>
    <t>Accounting Technician</t>
  </si>
  <si>
    <t>M03003332</t>
  </si>
  <si>
    <t>Wantland, Jason</t>
  </si>
  <si>
    <t>U99764</t>
  </si>
  <si>
    <t>M03215252</t>
  </si>
  <si>
    <t>Weiss, Caleb</t>
  </si>
  <si>
    <t>U99917</t>
  </si>
  <si>
    <t>Maintenance Technician II</t>
  </si>
  <si>
    <t>M00257948</t>
  </si>
  <si>
    <t>Bonebrake, Tara</t>
  </si>
  <si>
    <t>A99216</t>
  </si>
  <si>
    <t>Instructor, Greenwood-9 mo app</t>
  </si>
  <si>
    <t>GREENWOOD LAB SCHOOL</t>
  </si>
  <si>
    <t>M02855212</t>
  </si>
  <si>
    <t>Chen, Qiang</t>
  </si>
  <si>
    <t>A99904</t>
  </si>
  <si>
    <t>SOCIAL WORK</t>
  </si>
  <si>
    <t>M03320308</t>
  </si>
  <si>
    <t>Hadley, Heidi</t>
  </si>
  <si>
    <t>A99531</t>
  </si>
  <si>
    <t>Assistant Professor</t>
  </si>
  <si>
    <t>M00102962</t>
  </si>
  <si>
    <t>Hough, Lyon H.</t>
  </si>
  <si>
    <t>A99905</t>
  </si>
  <si>
    <t>M03315808</t>
  </si>
  <si>
    <t>Huffman, Stephanie P.</t>
  </si>
  <si>
    <t>A97893</t>
  </si>
  <si>
    <t>M00403264</t>
  </si>
  <si>
    <t>Jamos, Abdullah M.</t>
  </si>
  <si>
    <t>A99990</t>
  </si>
  <si>
    <t>M03478626</t>
  </si>
  <si>
    <t>Shatnawi, Hazim H.</t>
  </si>
  <si>
    <t>A96744</t>
  </si>
  <si>
    <t>M00328708</t>
  </si>
  <si>
    <t>Barrett, Michael F.</t>
  </si>
  <si>
    <t>P93614</t>
  </si>
  <si>
    <t>Custodial Supervisor</t>
  </si>
  <si>
    <t>M00104401</t>
  </si>
  <si>
    <t>Bowers, Patricia Y.</t>
  </si>
  <si>
    <t>P93018</t>
  </si>
  <si>
    <t>Technology Assistant - West Plains</t>
  </si>
  <si>
    <t>TRLAY</t>
  </si>
  <si>
    <t>Termination Layoff</t>
  </si>
  <si>
    <t>M00082274</t>
  </si>
  <si>
    <t>Arnette, Kristin L.</t>
  </si>
  <si>
    <t>P99230</t>
  </si>
  <si>
    <t>Enrollment Mgmt Analyst</t>
  </si>
  <si>
    <t>ENROLLMENT MANAGEMENT &amp; SERVICES</t>
  </si>
  <si>
    <t>M03507320</t>
  </si>
  <si>
    <t>Brugmann, Jared R.</t>
  </si>
  <si>
    <t>P97032</t>
  </si>
  <si>
    <t>Asst Strength-Conditioning Coa</t>
  </si>
  <si>
    <t>ATHLETICS STRENGTH &amp; CONDITIONING</t>
  </si>
  <si>
    <t>M00336198</t>
  </si>
  <si>
    <t>Cardin, Kelly C.</t>
  </si>
  <si>
    <t>P96563</t>
  </si>
  <si>
    <t>Fire Prevention &amp; Planning Spc</t>
  </si>
  <si>
    <t>M03373428</t>
  </si>
  <si>
    <t>Cox, Christopher C.</t>
  </si>
  <si>
    <t>P93866</t>
  </si>
  <si>
    <t>Regional Small Business Consul</t>
  </si>
  <si>
    <t>EFACTORY-CBED</t>
  </si>
  <si>
    <t>M01515928</t>
  </si>
  <si>
    <t>Dayton, Cora A.</t>
  </si>
  <si>
    <t>P96973</t>
  </si>
  <si>
    <t>Sr Pharmacy Technician</t>
  </si>
  <si>
    <t>M03289388</t>
  </si>
  <si>
    <t>Gibson, Peggy S.</t>
  </si>
  <si>
    <t>M03511044</t>
  </si>
  <si>
    <t>Gross, Martin C.</t>
  </si>
  <si>
    <t>M02045440</t>
  </si>
  <si>
    <t>Hashmi, Stephanie T.</t>
  </si>
  <si>
    <t>P98858</t>
  </si>
  <si>
    <t>M03343960</t>
  </si>
  <si>
    <t>Lettieri, Kelly W.</t>
  </si>
  <si>
    <t>A97131</t>
  </si>
  <si>
    <t>M00025735</t>
  </si>
  <si>
    <t>Noller, Larry K.</t>
  </si>
  <si>
    <t>A99823</t>
  </si>
  <si>
    <t>M00063692</t>
  </si>
  <si>
    <t>Matthews, Victor H.</t>
  </si>
  <si>
    <t>E99983</t>
  </si>
  <si>
    <t>Dean</t>
  </si>
  <si>
    <t>Dean &amp; Professor</t>
  </si>
  <si>
    <t>COLLEGE OF HUM &amp; PUB AFFAIRS</t>
  </si>
  <si>
    <t>M00063022</t>
  </si>
  <si>
    <t>Pearson, Belinda A.</t>
  </si>
  <si>
    <t>P99481</t>
  </si>
  <si>
    <t>Non-Credit Program Crd</t>
  </si>
  <si>
    <t>EXECUTIVE VICE PRESIDENT</t>
  </si>
  <si>
    <t>M00064452</t>
  </si>
  <si>
    <t>Sherrill, Donna N.</t>
  </si>
  <si>
    <t>A99346</t>
  </si>
  <si>
    <t>M00064976</t>
  </si>
  <si>
    <t>Underlin, Nancy J.</t>
  </si>
  <si>
    <t>P99365</t>
  </si>
  <si>
    <t>Academic Admin Asst II</t>
  </si>
  <si>
    <t>M00060230</t>
  </si>
  <si>
    <t>Cohen Ioannides, Mara W.</t>
  </si>
  <si>
    <t>A99922</t>
  </si>
  <si>
    <t>M00063178</t>
  </si>
  <si>
    <t>Arthaud, Tamara J.</t>
  </si>
  <si>
    <t>A99427</t>
  </si>
  <si>
    <t>M00064014</t>
  </si>
  <si>
    <t>Langston, Lisa</t>
  </si>
  <si>
    <t>A99136</t>
  </si>
  <si>
    <t>Clinical Instruc 9 mo</t>
  </si>
  <si>
    <t>M00066496</t>
  </si>
  <si>
    <t>Olsen, Reed N.</t>
  </si>
  <si>
    <t>A99197</t>
  </si>
  <si>
    <t>M00097572</t>
  </si>
  <si>
    <t>Hamm, Randall P.</t>
  </si>
  <si>
    <t>A99766</t>
  </si>
  <si>
    <t>M00061936</t>
  </si>
  <si>
    <t>Killion, John K.</t>
  </si>
  <si>
    <t>A99563</t>
  </si>
  <si>
    <t>M03448974</t>
  </si>
  <si>
    <t>Stephen, Charles D.</t>
  </si>
  <si>
    <t>A99489</t>
  </si>
  <si>
    <t>M00113388</t>
  </si>
  <si>
    <t>Westenberg, Robert W.</t>
  </si>
  <si>
    <t>A99625</t>
  </si>
  <si>
    <t>M00006902</t>
  </si>
  <si>
    <t>Tuttle, Alisha J.</t>
  </si>
  <si>
    <t>A98790</t>
  </si>
  <si>
    <t>M02851928</t>
  </si>
  <si>
    <t>Willey, Marc S.</t>
  </si>
  <si>
    <t>A97135</t>
  </si>
  <si>
    <t>M01856160</t>
  </si>
  <si>
    <t>Klem, Michael E.</t>
  </si>
  <si>
    <t>P97813</t>
  </si>
  <si>
    <t>Crd Fac Maint &amp; Supp, Darr Sch</t>
  </si>
  <si>
    <t>M00060658</t>
  </si>
  <si>
    <t>Baggett, Holly A.</t>
  </si>
  <si>
    <t>A99872</t>
  </si>
  <si>
    <t>M00128178</t>
  </si>
  <si>
    <t>Bass, Samuel J.</t>
  </si>
  <si>
    <t>A99593</t>
  </si>
  <si>
    <t>M00125344</t>
  </si>
  <si>
    <t>Claborn, David M.</t>
  </si>
  <si>
    <t>A99536</t>
  </si>
  <si>
    <t>M01253340</t>
  </si>
  <si>
    <t>Combs, Julia C.</t>
  </si>
  <si>
    <t>A96678</t>
  </si>
  <si>
    <t>Professor &amp; Department Head</t>
  </si>
  <si>
    <t>M03510880</t>
  </si>
  <si>
    <t>Lam-Chesnut, Pik Wah</t>
  </si>
  <si>
    <t>A97654</t>
  </si>
  <si>
    <t>Instructor - NT 9 mo appt</t>
  </si>
  <si>
    <t>M03388342</t>
  </si>
  <si>
    <t>Opat, Kelsi M.</t>
  </si>
  <si>
    <t>A97476</t>
  </si>
  <si>
    <t>M03381094</t>
  </si>
  <si>
    <t>Rudnick, Dennis L.</t>
  </si>
  <si>
    <t>A97998</t>
  </si>
  <si>
    <t>M00272960</t>
  </si>
  <si>
    <t>Scott, Shari L.</t>
  </si>
  <si>
    <t>A99250</t>
  </si>
  <si>
    <t>Sr. Instructor-Nt</t>
  </si>
  <si>
    <t>M02777364</t>
  </si>
  <si>
    <t>Spates, Stephen</t>
  </si>
  <si>
    <t>A97133</t>
  </si>
  <si>
    <t>Interim Dept Head (Assoc Professor)</t>
  </si>
  <si>
    <t>M03415300</t>
  </si>
  <si>
    <t>Sreepada, Nihar S.</t>
  </si>
  <si>
    <t>A99428</t>
  </si>
  <si>
    <t>M00060300</t>
  </si>
  <si>
    <t>Burton, Richard L.</t>
  </si>
  <si>
    <t>A99870</t>
  </si>
  <si>
    <t>M00117666</t>
  </si>
  <si>
    <t>Wise, Brittany N.</t>
  </si>
  <si>
    <t>P96948</t>
  </si>
  <si>
    <t>Asst Dir MCHHS Stdt Succ&amp;Advis</t>
  </si>
  <si>
    <t>M03083086</t>
  </si>
  <si>
    <t>Ryan, Francis J.</t>
  </si>
  <si>
    <t>U99978</t>
  </si>
  <si>
    <t>M00066450</t>
  </si>
  <si>
    <t>Arnold, Mark D.</t>
  </si>
  <si>
    <t>P98777</t>
  </si>
  <si>
    <t>Lib Sys Adm-Support Specialist</t>
  </si>
  <si>
    <t>M03451548</t>
  </si>
  <si>
    <t>Leeper, Nancy M.</t>
  </si>
  <si>
    <t>P93604</t>
  </si>
  <si>
    <t>Crd Student Services System-WP</t>
  </si>
  <si>
    <t>M00062804</t>
  </si>
  <si>
    <t>Kettering, Denise T.</t>
  </si>
  <si>
    <t>P99532</t>
  </si>
  <si>
    <t>Dir Advancement Services</t>
  </si>
  <si>
    <t>ADVANCEMENT SERVICES</t>
  </si>
  <si>
    <t>M00061040</t>
  </si>
  <si>
    <t>Howard, Susanne F.</t>
  </si>
  <si>
    <t>P98466</t>
  </si>
  <si>
    <t>M01060320</t>
  </si>
  <si>
    <t>Morrissey, Dennis R.</t>
  </si>
  <si>
    <t>U99787</t>
  </si>
  <si>
    <t>Journeyman Plumber</t>
  </si>
  <si>
    <t>M00065090</t>
  </si>
  <si>
    <t>Landrum-Horner, John R.</t>
  </si>
  <si>
    <t>P99892</t>
  </si>
  <si>
    <t>M03137966</t>
  </si>
  <si>
    <t>Lewis, Robert T.</t>
  </si>
  <si>
    <t>A99891</t>
  </si>
  <si>
    <t>M00079704</t>
  </si>
  <si>
    <t>Friga, Tara M.</t>
  </si>
  <si>
    <t>P93405</t>
  </si>
  <si>
    <t>Access Advisor</t>
  </si>
  <si>
    <t>M00067200</t>
  </si>
  <si>
    <t>Lancaster, Natosha A.</t>
  </si>
  <si>
    <t>P97488</t>
  </si>
  <si>
    <t>Asst Dir Financial Aid</t>
  </si>
  <si>
    <t>M00060278</t>
  </si>
  <si>
    <t>Bosch, Eric</t>
  </si>
  <si>
    <t>A99889</t>
  </si>
  <si>
    <t>M03552428</t>
  </si>
  <si>
    <t>Wilken, Abigayle L.</t>
  </si>
  <si>
    <t>P99851</t>
  </si>
  <si>
    <t>Asst Dir College &amp; Constit Eng</t>
  </si>
  <si>
    <t>ALUMNI RELATIONS</t>
  </si>
  <si>
    <t>M01423580</t>
  </si>
  <si>
    <t>Kean, Charlene R.</t>
  </si>
  <si>
    <t>P99397</t>
  </si>
  <si>
    <t>Acad Adv/Rentention Spc Coba</t>
  </si>
  <si>
    <t>M00265208</t>
  </si>
  <si>
    <t>Henke, Jane A.</t>
  </si>
  <si>
    <t>P93361</t>
  </si>
  <si>
    <t>Mental Health Clinician-10 mo</t>
  </si>
  <si>
    <t>M00075316</t>
  </si>
  <si>
    <t>Bilyeu, Kristin M.</t>
  </si>
  <si>
    <t>P99607</t>
  </si>
  <si>
    <t>M00007431</t>
  </si>
  <si>
    <t>Evans, Karen M.</t>
  </si>
  <si>
    <t>P99813</t>
  </si>
  <si>
    <t>M01070684</t>
  </si>
  <si>
    <t>Endicott, Jordan D.</t>
  </si>
  <si>
    <t>P98771</t>
  </si>
  <si>
    <t>M01158270</t>
  </si>
  <si>
    <t>Fletcher, Christie M.</t>
  </si>
  <si>
    <t>P96589</t>
  </si>
  <si>
    <t>Mental Health Clinician-I02929</t>
  </si>
  <si>
    <t>M03150080</t>
  </si>
  <si>
    <t>Garrett, Jackson S.</t>
  </si>
  <si>
    <t>P96374</t>
  </si>
  <si>
    <t>M00116308</t>
  </si>
  <si>
    <t>Holland, Sharon L.</t>
  </si>
  <si>
    <t>P99674</t>
  </si>
  <si>
    <t>Bookstore Manager Wp</t>
  </si>
  <si>
    <t>WP BOOKSTORE</t>
  </si>
  <si>
    <t>M00272856</t>
  </si>
  <si>
    <t>Iler, Kimberly A.</t>
  </si>
  <si>
    <t>P92999</t>
  </si>
  <si>
    <t>Resource Crd MMP K02415</t>
  </si>
  <si>
    <t>M00098954</t>
  </si>
  <si>
    <t>Jones, Barbara J.</t>
  </si>
  <si>
    <t>P99025</t>
  </si>
  <si>
    <t>Dir Special Events Coal</t>
  </si>
  <si>
    <t>M03485632</t>
  </si>
  <si>
    <t>Lebeck, Kathleen G.</t>
  </si>
  <si>
    <t>P99362</t>
  </si>
  <si>
    <t>Field Placement/Compliance Spc</t>
  </si>
  <si>
    <t>M02995884</t>
  </si>
  <si>
    <t>Livers, Stefanie D.</t>
  </si>
  <si>
    <t>A98993</t>
  </si>
  <si>
    <t>Assoc Dean (Assoc Professor)</t>
  </si>
  <si>
    <t>COLLEGE OF EDUCATION</t>
  </si>
  <si>
    <t>M00040682</t>
  </si>
  <si>
    <t>Marcak, Angela J.</t>
  </si>
  <si>
    <t>Registration &amp; Records WP-Ch</t>
  </si>
  <si>
    <t>M02522032</t>
  </si>
  <si>
    <t>Martin, Everett M.</t>
  </si>
  <si>
    <t>M03452724</t>
  </si>
  <si>
    <t>Osei, Siera L.</t>
  </si>
  <si>
    <t>P96431</t>
  </si>
  <si>
    <t>M03342122</t>
  </si>
  <si>
    <t>Payne, Brian D.</t>
  </si>
  <si>
    <t>U99891</t>
  </si>
  <si>
    <t>M03562368</t>
  </si>
  <si>
    <t>Switzer, Destiny P.</t>
  </si>
  <si>
    <t>P93425</t>
  </si>
  <si>
    <t>M00446460</t>
  </si>
  <si>
    <t>Swope, Julianna P.</t>
  </si>
  <si>
    <t>P98277</t>
  </si>
  <si>
    <t>Executive Asst I</t>
  </si>
  <si>
    <t>M00060924</t>
  </si>
  <si>
    <t>Turk, Scott A.</t>
  </si>
  <si>
    <t>P99886</t>
  </si>
  <si>
    <t>Database Analyst</t>
  </si>
  <si>
    <t>M01060210</t>
  </si>
  <si>
    <t>Wells, Gary W.</t>
  </si>
  <si>
    <t>P93199</t>
  </si>
  <si>
    <t>Maintenance Supervisor</t>
  </si>
  <si>
    <t>M00093512</t>
  </si>
  <si>
    <t>Wilkinson, Kristian L.</t>
  </si>
  <si>
    <t>P99010</t>
  </si>
  <si>
    <t>Athl Trainer-Athl, Med &amp; Rehab</t>
  </si>
  <si>
    <t>ATHLETIC MEDICAL &amp; REHAB SERVICES</t>
  </si>
  <si>
    <t>M01501634</t>
  </si>
  <si>
    <t>Williams, Braxton</t>
  </si>
  <si>
    <t>P98821</t>
  </si>
  <si>
    <t>Asst Coach Wp</t>
  </si>
  <si>
    <t>WP ATHLETICS-MEN</t>
  </si>
  <si>
    <t>M02570424</t>
  </si>
  <si>
    <t>Lupfer, Christopher</t>
  </si>
  <si>
    <t>A99895</t>
  </si>
  <si>
    <t>M00066058</t>
  </si>
  <si>
    <t>Anderson-Ituarte, Julie J.</t>
  </si>
  <si>
    <t>P98702</t>
  </si>
  <si>
    <t>Assoc Dir DRC-Access Tech Ctr</t>
  </si>
  <si>
    <t>M03560014</t>
  </si>
  <si>
    <t>Stump, Kristen M.</t>
  </si>
  <si>
    <t>P99512</t>
  </si>
  <si>
    <t>M02137660</t>
  </si>
  <si>
    <t>Lavish, LaTrisha D.</t>
  </si>
  <si>
    <t>P93839</t>
  </si>
  <si>
    <t>M00060000</t>
  </si>
  <si>
    <t>Cox, Ronda G.</t>
  </si>
  <si>
    <t>P99924</t>
  </si>
  <si>
    <t>Administrative Spc I</t>
  </si>
  <si>
    <t>M00712838</t>
  </si>
  <si>
    <t>Greer, Brenda K.</t>
  </si>
  <si>
    <t>U99961</t>
  </si>
  <si>
    <t>M03568552</t>
  </si>
  <si>
    <t>Herbert, Michelle L.</t>
  </si>
  <si>
    <t>Admin Asst III</t>
  </si>
  <si>
    <t>M03502408</t>
  </si>
  <si>
    <t>Jones, Douglas W.</t>
  </si>
  <si>
    <t>U99960</t>
  </si>
  <si>
    <t>Groundskeeper</t>
  </si>
  <si>
    <t>FAC MGMT-GROUNDS</t>
  </si>
  <si>
    <t>M03231312</t>
  </si>
  <si>
    <t>Kleeschulte, Luke A.</t>
  </si>
  <si>
    <t>M03509292</t>
  </si>
  <si>
    <t>Ballinger, Norma C.</t>
  </si>
  <si>
    <t>P99091</t>
  </si>
  <si>
    <t>Residence Hall Receptionist</t>
  </si>
  <si>
    <t>M01397496</t>
  </si>
  <si>
    <t>Laird, Molly B.</t>
  </si>
  <si>
    <t>P98790</t>
  </si>
  <si>
    <t>M03273768</t>
  </si>
  <si>
    <t>Lupfer, Shayla M.</t>
  </si>
  <si>
    <t>P98022</t>
  </si>
  <si>
    <t>Vivarium Technician</t>
  </si>
  <si>
    <t>M02054732</t>
  </si>
  <si>
    <t>Hallmark, Kaley</t>
  </si>
  <si>
    <t>P92897</t>
  </si>
  <si>
    <t>Research Scientist-JVIC</t>
  </si>
  <si>
    <t>M00125646</t>
  </si>
  <si>
    <t>Foucart, Stephen C.</t>
  </si>
  <si>
    <t>E99974</t>
  </si>
  <si>
    <t>Chief Financial Officer</t>
  </si>
  <si>
    <t>M00061924</t>
  </si>
  <si>
    <t>Hu, Shouchuan</t>
  </si>
  <si>
    <t>A99566</t>
  </si>
  <si>
    <t>M01581330</t>
  </si>
  <si>
    <t>Carter, Shelley L.</t>
  </si>
  <si>
    <t>A97716</t>
  </si>
  <si>
    <t>M03293424</t>
  </si>
  <si>
    <t>Cook, Sara L.</t>
  </si>
  <si>
    <t>P99364</t>
  </si>
  <si>
    <t>Physician Medical Staff</t>
  </si>
  <si>
    <t>M03292704</t>
  </si>
  <si>
    <t>Walters, Katharine C.</t>
  </si>
  <si>
    <t>P99232</t>
  </si>
  <si>
    <t>M00696632</t>
  </si>
  <si>
    <t>McCartney, Christine L.</t>
  </si>
  <si>
    <t>P98050</t>
  </si>
  <si>
    <t>Assistant Director, Mary Jo Wynn Academic Achievement Ctr</t>
  </si>
  <si>
    <t>DR MARY JO WYNN ACDM ACHIEVEMENT CT</t>
  </si>
  <si>
    <t>EEO_SKILL_DESC</t>
  </si>
  <si>
    <t>EMPL_START_COUNT</t>
  </si>
  <si>
    <t>EMPL_END_COUNT</t>
  </si>
  <si>
    <t>AVE_EMPLOYEES</t>
  </si>
  <si>
    <t>Executive/Admin and managerial</t>
  </si>
  <si>
    <t>First Level Managers</t>
  </si>
  <si>
    <t>Other professionals</t>
  </si>
  <si>
    <t>Technical and paraprofessional</t>
  </si>
  <si>
    <t>Clerical and secretarial</t>
  </si>
  <si>
    <t>Skilled crafts</t>
  </si>
  <si>
    <t>Service/Maintenance</t>
  </si>
  <si>
    <t>Instruction/research assistant</t>
  </si>
  <si>
    <t>Other</t>
  </si>
  <si>
    <t>A0</t>
  </si>
  <si>
    <t>Other administrative</t>
  </si>
  <si>
    <t>Row Labels</t>
  </si>
  <si>
    <t>Grand Total</t>
  </si>
  <si>
    <t>2023</t>
  </si>
  <si>
    <t>Count of M_NUMBER</t>
  </si>
  <si>
    <t>Column1</t>
  </si>
  <si>
    <t xml:space="preserve">Staff </t>
  </si>
  <si>
    <t xml:space="preserve">Faculty </t>
  </si>
  <si>
    <t>Mar-23</t>
  </si>
  <si>
    <t>Apr-23</t>
  </si>
  <si>
    <t>May-23</t>
  </si>
  <si>
    <t>Jun-23</t>
  </si>
  <si>
    <t>Jul-23</t>
  </si>
  <si>
    <t>Aug-23</t>
  </si>
  <si>
    <t>Sep-23</t>
  </si>
  <si>
    <t>Annual Turnover</t>
  </si>
  <si>
    <t>Period</t>
  </si>
  <si>
    <t>Including Retirees</t>
  </si>
  <si>
    <t>Excluding Retirees</t>
  </si>
  <si>
    <t>Exits</t>
  </si>
  <si>
    <t>July 2009-June 2010</t>
  </si>
  <si>
    <t>Average</t>
  </si>
  <si>
    <t xml:space="preserve">average # of Employees </t>
  </si>
  <si>
    <t>Skill code</t>
  </si>
  <si>
    <t>Skill Code Description</t>
  </si>
  <si>
    <t># of Terms</t>
  </si>
  <si>
    <t>Turn over %</t>
  </si>
  <si>
    <t xml:space="preserve">Exits </t>
  </si>
  <si>
    <t>Month</t>
  </si>
  <si>
    <t xml:space="preserve">Total </t>
  </si>
  <si>
    <t>Average Head Count</t>
  </si>
  <si>
    <t>YTD</t>
  </si>
  <si>
    <t>Average Headcount</t>
  </si>
  <si>
    <t>Total Exits</t>
  </si>
  <si>
    <t xml:space="preserve">Retention </t>
  </si>
  <si>
    <t>Red Yellow Green</t>
  </si>
  <si>
    <t>Retention Percent</t>
  </si>
  <si>
    <t xml:space="preserve">retention Percent </t>
  </si>
  <si>
    <t xml:space="preserve">Table for Gas Gauge </t>
  </si>
  <si>
    <t>Head Count</t>
  </si>
  <si>
    <t>12 Month Totals</t>
  </si>
  <si>
    <t xml:space="preserve"> Exits</t>
  </si>
  <si>
    <t>Without Retirees</t>
  </si>
  <si>
    <t>Retirees Only</t>
  </si>
  <si>
    <t>(All)</t>
  </si>
  <si>
    <t>Resignation</t>
  </si>
  <si>
    <t>Involuntary termination</t>
  </si>
  <si>
    <t>Total exits</t>
  </si>
  <si>
    <t xml:space="preserve">Retirement Only </t>
  </si>
  <si>
    <t xml:space="preserve">Voluntary Term (includes retirement) </t>
  </si>
  <si>
    <t>Retention:</t>
  </si>
  <si>
    <t>Involuntary Term</t>
  </si>
  <si>
    <t>Avg 
Head count</t>
  </si>
  <si>
    <r>
      <t xml:space="preserve">Est. Cost
 </t>
    </r>
    <r>
      <rPr>
        <b/>
        <sz val="8"/>
        <color theme="1"/>
        <rFont val="Calibri"/>
        <family val="2"/>
        <scheme val="minor"/>
      </rPr>
      <t>@$6,500pp</t>
    </r>
  </si>
  <si>
    <t>Average of YEARS_OF_SERVICE</t>
  </si>
  <si>
    <t>Average Age</t>
  </si>
  <si>
    <t>Qtr1</t>
  </si>
  <si>
    <t>COMMUNICATON MEDIA JOURNALSM &amp; FILM</t>
  </si>
  <si>
    <t>RCASH</t>
  </si>
  <si>
    <t>M02416934</t>
  </si>
  <si>
    <t>Eyerman, Enya A.</t>
  </si>
  <si>
    <t>M03498004</t>
  </si>
  <si>
    <t>Rosario, Vinicius d.</t>
  </si>
  <si>
    <t>P96387</t>
  </si>
  <si>
    <t>Reappointed in September through December 2023 and was not on original ARGOS turnover report?</t>
  </si>
  <si>
    <t>(blank)</t>
  </si>
  <si>
    <t xml:space="preserve">Retirement Only  </t>
  </si>
  <si>
    <t>(Multiple Items)</t>
  </si>
  <si>
    <t xml:space="preserve">Voluntary Term 
</t>
  </si>
  <si>
    <t>Target Goal: 90%</t>
  </si>
  <si>
    <t>CUPA FT Avg. - 86.1%</t>
  </si>
  <si>
    <t>M00010267</t>
  </si>
  <si>
    <t>Bentley, Kunti D.</t>
  </si>
  <si>
    <t>P96588</t>
  </si>
  <si>
    <t>01</t>
  </si>
  <si>
    <t>Dir, Project HEAL</t>
  </si>
  <si>
    <t>010401</t>
  </si>
  <si>
    <t>TITLE IX OFFICE</t>
  </si>
  <si>
    <t>M00380818</t>
  </si>
  <si>
    <t>Hagenhoff, Cynthia M.</t>
  </si>
  <si>
    <t>P98510</t>
  </si>
  <si>
    <t>00</t>
  </si>
  <si>
    <t>App Dev/Prog Analyst-Inst rese</t>
  </si>
  <si>
    <t>020150</t>
  </si>
  <si>
    <t>M03478628</t>
  </si>
  <si>
    <t>Woods, Travis R.</t>
  </si>
  <si>
    <t>P97641</t>
  </si>
  <si>
    <t>Custodian I WP</t>
  </si>
  <si>
    <t>040701</t>
  </si>
  <si>
    <t>M03131724</t>
  </si>
  <si>
    <t>Bones, Barbara A.</t>
  </si>
  <si>
    <t>P99934</t>
  </si>
  <si>
    <t>086020</t>
  </si>
  <si>
    <t>M02875526</t>
  </si>
  <si>
    <t>Ratcliff, Victoria G.</t>
  </si>
  <si>
    <t>P92994</t>
  </si>
  <si>
    <t>Crd UpwardBound-TRIO I03039</t>
  </si>
  <si>
    <t>080125</t>
  </si>
  <si>
    <t>TRIO</t>
  </si>
  <si>
    <t>M00098180</t>
  </si>
  <si>
    <t>Durden, Joni R.</t>
  </si>
  <si>
    <t>P98591</t>
  </si>
  <si>
    <t>020713</t>
  </si>
  <si>
    <t>M00064762</t>
  </si>
  <si>
    <t>Driver, Donna J.</t>
  </si>
  <si>
    <t>U99853</t>
  </si>
  <si>
    <t>086021</t>
  </si>
  <si>
    <t>M00252812</t>
  </si>
  <si>
    <t>Osborn, Laura L.</t>
  </si>
  <si>
    <t>020430</t>
  </si>
  <si>
    <t>M00294082</t>
  </si>
  <si>
    <t>Spurrier, Joan D.</t>
  </si>
  <si>
    <t>P92984</t>
  </si>
  <si>
    <t>Director of Leadership Annual Giving</t>
  </si>
  <si>
    <t>090102</t>
  </si>
  <si>
    <t>M03586218</t>
  </si>
  <si>
    <t>King Lester, Caleb W.</t>
  </si>
  <si>
    <t>U99767</t>
  </si>
  <si>
    <t>060113</t>
  </si>
  <si>
    <t>M02959546</t>
  </si>
  <si>
    <t>Russell, Benjamin A.</t>
  </si>
  <si>
    <t>U99924</t>
  </si>
  <si>
    <t>M01413518</t>
  </si>
  <si>
    <t>Dembele, Moussa</t>
  </si>
  <si>
    <t>U99980</t>
  </si>
  <si>
    <t>Custodial Foreman</t>
  </si>
  <si>
    <t>015070</t>
  </si>
  <si>
    <t>Oct-23</t>
  </si>
  <si>
    <t>*When adding a new month, copy paste 11 months of bottom table/chart over to column B, then copy and paste last 11 months of top chart over to column B. Name the last column (M) for current month. On bottom chart, should only need to add in average head count from monthly ARGOS turnover report. On top chart, should only need to enter staff and faculty from pivot table above.</t>
  </si>
  <si>
    <t>*Calculates here, manually type percentage into gas guage above.</t>
  </si>
  <si>
    <t>*Manually entered from calculation below.</t>
  </si>
  <si>
    <t>*Update this bottom table with average # of Employees skill code information from the monthly ARGOS Turnover Report ran; update #of Terms from the above pivot table.</t>
  </si>
  <si>
    <t>*Update from ARGOS monthly Turnover report ran or export from report to table.</t>
  </si>
  <si>
    <t>*Do we want to updated this number each month, or leave the number as what we were reporting as "annual" turnover October 10th?</t>
  </si>
  <si>
    <t>M03469948</t>
  </si>
  <si>
    <t>Thakkar, Divya H.</t>
  </si>
  <si>
    <t>P93251</t>
  </si>
  <si>
    <t>Mental Hlth Clin-Diversity Ini</t>
  </si>
  <si>
    <t>M03080448</t>
  </si>
  <si>
    <t>Ewers, Kasey M.</t>
  </si>
  <si>
    <t>P93475</t>
  </si>
  <si>
    <t>Marketing Specialist</t>
  </si>
  <si>
    <t>BOOKSTORE</t>
  </si>
  <si>
    <t>M03389478</t>
  </si>
  <si>
    <t>Regier, Molly G.</t>
  </si>
  <si>
    <t>P94038</t>
  </si>
  <si>
    <t>M01428894</t>
  </si>
  <si>
    <t>Pfankuch, Joseph</t>
  </si>
  <si>
    <t>P99769</t>
  </si>
  <si>
    <t>Financial Aid Counselor</t>
  </si>
  <si>
    <t>Executive Vice President</t>
  </si>
  <si>
    <t>M03506682</t>
  </si>
  <si>
    <t>Dexter, Kim</t>
  </si>
  <si>
    <t>U99856</t>
  </si>
  <si>
    <t>M03589620</t>
  </si>
  <si>
    <t>Cleek, Alan L.</t>
  </si>
  <si>
    <t>U99897</t>
  </si>
  <si>
    <t>M02816470</t>
  </si>
  <si>
    <t>Kumm, Adam</t>
  </si>
  <si>
    <t>19-28</t>
  </si>
  <si>
    <t>29-38</t>
  </si>
  <si>
    <t>39-48</t>
  </si>
  <si>
    <t>49-58</t>
  </si>
  <si>
    <t>59-68</t>
  </si>
  <si>
    <t>69-78</t>
  </si>
  <si>
    <t>Nov-23</t>
  </si>
  <si>
    <t>Resignation Job Dissatisfaction</t>
  </si>
  <si>
    <t>M00099078</t>
  </si>
  <si>
    <t>Carson, Edward K.</t>
  </si>
  <si>
    <t>P96645</t>
  </si>
  <si>
    <t>Technical Director</t>
  </si>
  <si>
    <t>M00063526</t>
  </si>
  <si>
    <t>Blacksher, Julie R.</t>
  </si>
  <si>
    <t>P99558</t>
  </si>
  <si>
    <t>LANGUAGES CULTURES &amp; RELIGIONS</t>
  </si>
  <si>
    <t>M00096956</t>
  </si>
  <si>
    <t>Busby, Cindy R.</t>
  </si>
  <si>
    <t>P99241</t>
  </si>
  <si>
    <t>VP UNIVERSITY ADVANCEMENT</t>
  </si>
  <si>
    <t>M00097956</t>
  </si>
  <si>
    <t>Arens, Joseph A.</t>
  </si>
  <si>
    <t>P99138</t>
  </si>
  <si>
    <t>Enterprise System Administrato</t>
  </si>
  <si>
    <t>M00096764</t>
  </si>
  <si>
    <t>Cron, Deborah A.</t>
  </si>
  <si>
    <t>A99259</t>
  </si>
  <si>
    <t>Clinical Professor</t>
  </si>
  <si>
    <t>Clinical Professor 12/12</t>
  </si>
  <si>
    <t>M01786414</t>
  </si>
  <si>
    <t>Hecke, Brianna M.</t>
  </si>
  <si>
    <t>P99509</t>
  </si>
  <si>
    <t>Event &amp; Meeting Svcs Crd</t>
  </si>
  <si>
    <t>PSU-EVENT AND MEETING SERVICES</t>
  </si>
  <si>
    <t>M03302086</t>
  </si>
  <si>
    <t>Simpson, Sonya L.</t>
  </si>
  <si>
    <t>P99068</t>
  </si>
  <si>
    <t>M03485634</t>
  </si>
  <si>
    <t>Elliott, Kevin M.</t>
  </si>
  <si>
    <t>P93645</t>
  </si>
  <si>
    <t>M02942750</t>
  </si>
  <si>
    <t>Ungeheier, Marcus</t>
  </si>
  <si>
    <t>U99748</t>
  </si>
  <si>
    <t>Maintenance Electrician</t>
  </si>
  <si>
    <t>M00460166</t>
  </si>
  <si>
    <t>Taylor, Miranda S.</t>
  </si>
  <si>
    <t>P99745</t>
  </si>
  <si>
    <t>M00478226</t>
  </si>
  <si>
    <t>Swift, Donald S.</t>
  </si>
  <si>
    <t>P93215</t>
  </si>
  <si>
    <t>Powerhouse Supervisor</t>
  </si>
  <si>
    <t>M00060042</t>
  </si>
  <si>
    <t>Farris, Robin E.</t>
  </si>
  <si>
    <t>P99932</t>
  </si>
  <si>
    <t>Clinic Dir Center City Cn</t>
  </si>
  <si>
    <t>SCHOOL-MENTAL HEALTH &amp; BEHAVIOR SCI</t>
  </si>
  <si>
    <t>M00098332</t>
  </si>
  <si>
    <t>Hackney, James M.</t>
  </si>
  <si>
    <t>A99678</t>
  </si>
  <si>
    <t>Professor-12 mo appt</t>
  </si>
  <si>
    <t>Professor 12/12</t>
  </si>
  <si>
    <t>PHYSICAL THERAPY</t>
  </si>
  <si>
    <t>M02348940</t>
  </si>
  <si>
    <t>Olsen, Michelle D.</t>
  </si>
  <si>
    <t>P98647</t>
  </si>
  <si>
    <t>Dir Institutional Research</t>
  </si>
  <si>
    <t>M00097614</t>
  </si>
  <si>
    <t>Turner, Pamela J.</t>
  </si>
  <si>
    <t>P99546</t>
  </si>
  <si>
    <t>Admin Asst IV</t>
  </si>
  <si>
    <t>AGRICULTURE-MTN GRV CAMPUS</t>
  </si>
  <si>
    <t>M01589148</t>
  </si>
  <si>
    <t>Meyer, Jennifer R.</t>
  </si>
  <si>
    <t>P98768</t>
  </si>
  <si>
    <t>TRDEA</t>
  </si>
  <si>
    <t>Termination Death</t>
  </si>
  <si>
    <t>M03577214</t>
  </si>
  <si>
    <t>Duggan, Brock E.</t>
  </si>
  <si>
    <t>Dec-23</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</si>
  <si>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</si>
  <si>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</si>
  <si>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</si>
  <si>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</si>
  <si>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</si>
  <si>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</si>
  <si>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</si>
  <si>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</si>
  <si>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</si>
  <si>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</si>
  <si>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</si>
  <si>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</si>
  <si>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</si>
  <si>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</si>
  <si>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</si>
  <si>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</si>
  <si>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</si>
  <si>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</si>
  <si>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</si>
  <si>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</si>
  <si>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</si>
  <si>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</si>
  <si>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</si>
  <si>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</si>
  <si>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</si>
  <si>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</si>
  <si>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</si>
  <si>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</si>
  <si>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</si>
  <si>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</si>
  <si>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</si>
  <si>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</si>
  <si>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</si>
  <si>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</si>
  <si>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</si>
  <si>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</si>
  <si>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</si>
  <si>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</si>
  <si>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</si>
  <si>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</si>
  <si>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</si>
  <si>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</si>
  <si>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</si>
  <si>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</si>
  <si>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</si>
  <si>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</si>
  <si>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</si>
  <si>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</si>
  <si>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</si>
  <si>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</si>
  <si>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</si>
  <si>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</si>
  <si>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</si>
  <si>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</si>
  <si>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</si>
  <si>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</si>
  <si>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</si>
  <si>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</si>
  <si>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</si>
  <si>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</si>
  <si>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</si>
  <si>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</si>
  <si>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</si>
  <si>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</si>
  <si>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</si>
  <si>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</si>
  <si>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</si>
  <si>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</si>
  <si>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</si>
  <si>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</si>
  <si>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</si>
  <si>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</si>
  <si>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</si>
  <si>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</si>
  <si>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</si>
  <si>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</si>
  <si>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</si>
  <si>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</si>
  <si>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</si>
  <si>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</si>
  <si>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</si>
  <si>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</si>
  <si>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</si>
  <si>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</si>
  <si>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</si>
  <si>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</si>
  <si>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</si>
  <si>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</si>
  <si>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</si>
  <si>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</si>
  <si>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</si>
  <si>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</si>
  <si>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</si>
  <si>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</si>
  <si>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</si>
  <si>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</si>
  <si>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</si>
  <si>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</si>
  <si>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</si>
  <si>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</si>
  <si>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</si>
  <si>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</si>
  <si>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</si>
  <si>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</si>
  <si>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</si>
  <si>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</si>
  <si>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</si>
  <si>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</si>
  <si>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</si>
  <si>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</si>
  <si>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</si>
  <si>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</si>
  <si>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</si>
  <si>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</si>
  <si>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</si>
  <si>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</si>
  <si>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</si>
  <si>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</si>
  <si>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</si>
  <si>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</si>
  <si>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</si>
  <si>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</si>
  <si>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</si>
  <si>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</si>
  <si>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</si>
  <si>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</si>
  <si>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</si>
  <si>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</si>
  <si>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</si>
  <si>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</si>
  <si>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</si>
  <si>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</si>
  <si>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</si>
  <si>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</si>
  <si>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</si>
  <si>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</si>
  <si>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</si>
  <si>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</si>
  <si>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</si>
  <si>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</si>
  <si>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</si>
  <si>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</si>
  <si>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</si>
  <si>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</si>
  <si>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</si>
  <si>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</si>
  <si>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</si>
  <si>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</si>
  <si>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</si>
  <si>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</si>
  <si>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</si>
  <si>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</si>
  <si>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</si>
  <si>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</si>
  <si>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</si>
  <si>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</si>
  <si>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</si>
  <si>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</si>
  <si>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</si>
  <si>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</si>
  <si>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</si>
  <si>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</si>
  <si>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</si>
  <si>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</si>
  <si>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</si>
  <si>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</si>
  <si>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</si>
  <si>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</si>
  <si>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</si>
  <si>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</si>
  <si>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</si>
  <si>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</si>
  <si>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</si>
  <si>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</si>
  <si>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</si>
  <si>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</si>
  <si>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</si>
  <si>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</si>
  <si>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</si>
  <si>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</si>
  <si>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</si>
  <si>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</si>
  <si>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</si>
  <si>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</si>
  <si>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</si>
  <si>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</si>
  <si>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</si>
  <si>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</si>
  <si>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</si>
  <si>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</si>
  <si>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</si>
  <si>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</si>
  <si>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</si>
  <si>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</si>
  <si>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</si>
  <si>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</si>
  <si>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</si>
  <si>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</si>
  <si>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</si>
  <si>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</si>
  <si>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</si>
  <si>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</si>
  <si>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</si>
  <si>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</si>
  <si>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</si>
  <si>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</si>
  <si>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</si>
  <si>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</si>
  <si>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</si>
  <si>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</si>
  <si>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</si>
  <si>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</si>
  <si>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</si>
  <si>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</si>
  <si>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</si>
  <si>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</si>
  <si>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</si>
  <si>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</si>
  <si>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</si>
  <si>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</si>
  <si>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</si>
  <si>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</si>
  <si>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</si>
  <si>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</si>
  <si>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</si>
  <si>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</si>
  <si>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</si>
  <si>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</si>
  <si>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</si>
  <si>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</si>
  <si>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</si>
  <si>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</si>
  <si>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</si>
  <si>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</si>
  <si>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</si>
  <si>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</si>
  <si>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</si>
  <si>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</si>
  <si>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</si>
  <si>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</si>
  <si>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</si>
  <si>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</si>
  <si>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</si>
  <si>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</si>
  <si>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</si>
  <si>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</si>
  <si>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</si>
  <si>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</si>
  <si>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</si>
  <si>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</si>
  <si>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</si>
  <si>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</si>
  <si>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</si>
  <si>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</si>
  <si>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</si>
  <si>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</si>
  <si>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</si>
  <si>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</si>
  <si>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</si>
  <si>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</si>
  <si>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</si>
  <si>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</si>
  <si>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</si>
  <si>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</si>
  <si>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</si>
  <si>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</si>
  <si>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</si>
  <si>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</si>
  <si>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</si>
  <si>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</si>
  <si>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</si>
  <si>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</si>
  <si>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</si>
  <si>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</si>
  <si>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</si>
  <si>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</si>
  <si>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</si>
  <si>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</si>
  <si>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</si>
  <si>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</si>
  <si>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</si>
  <si>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</si>
  <si>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</si>
  <si>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</si>
  <si>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</si>
  <si>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</si>
  <si>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</si>
  <si>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</si>
  <si>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</si>
  <si>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</si>
  <si>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</si>
  <si>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</si>
  <si>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</si>
  <si>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</si>
  <si>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</si>
  <si>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</si>
  <si>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</si>
  <si>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</si>
  <si>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</si>
  <si>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</si>
  <si>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</si>
  <si>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</si>
  <si>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</si>
  <si>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</si>
  <si>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</si>
  <si>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</si>
  <si>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</si>
  <si>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</si>
  <si>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</si>
  <si>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</si>
  <si>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</si>
  <si>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</si>
  <si>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</si>
  <si>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</si>
  <si>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</si>
  <si>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</si>
  <si>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</si>
  <si>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</si>
  <si>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</si>
  <si>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</si>
  <si>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</si>
  <si>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</si>
  <si>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</si>
  <si>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</si>
  <si>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</si>
  <si>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</si>
  <si>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</si>
  <si>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</si>
  <si>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</si>
  <si>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</si>
  <si>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</si>
  <si>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</si>
  <si>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</si>
  <si>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</si>
  <si>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</si>
  <si>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</si>
  <si>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</si>
  <si>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</si>
  <si>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</si>
  <si>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</si>
  <si>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</si>
  <si>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</si>
  <si>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</si>
  <si>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</si>
  <si>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</si>
  <si>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</si>
  <si>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</si>
  <si>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</si>
  <si>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</si>
  <si>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</si>
  <si>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</si>
  <si>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</si>
  <si>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</si>
  <si>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</si>
  <si>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</si>
  <si>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</si>
  <si>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</si>
  <si>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</si>
  <si>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</si>
  <si>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</si>
  <si>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</si>
  <si>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</si>
  <si>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</si>
  <si>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</si>
  <si>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</si>
  <si>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</si>
  <si>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</si>
  <si>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</si>
  <si>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</si>
  <si>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</si>
  <si>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</si>
  <si>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</si>
  <si>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</si>
  <si>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</si>
  <si>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</si>
  <si>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</si>
  <si>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</si>
  <si>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</si>
  <si>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</si>
  <si>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</si>
  <si>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</si>
  <si>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</si>
  <si>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</si>
  <si>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</si>
  <si>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</si>
  <si>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</si>
  <si>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</si>
  <si>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</si>
  <si>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</si>
  <si>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</si>
  <si>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</si>
  <si>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</si>
  <si>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</si>
  <si>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</si>
  <si>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</si>
  <si>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</si>
  <si>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</si>
  <si>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</si>
  <si>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</si>
  <si>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</si>
  <si>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</si>
  <si>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</si>
  <si>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</si>
  <si>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</si>
  <si>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</si>
  <si>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</si>
  <si>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</si>
  <si>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</si>
  <si>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</si>
  <si>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</si>
  <si>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</si>
  <si>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</si>
  <si>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</si>
  <si>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</si>
  <si>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</si>
  <si>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</si>
  <si>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</si>
  <si>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</si>
  <si>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</si>
  <si>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</si>
  <si>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</si>
  <si>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</si>
  <si>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</si>
  <si>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</si>
  <si>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</si>
  <si>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</si>
  <si>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</si>
  <si>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</si>
  <si>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</si>
  <si>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</si>
  <si>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</si>
  <si>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</si>
  <si>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</si>
  <si>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</si>
  <si>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</si>
  <si>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</si>
  <si>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</si>
  <si>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</si>
  <si>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</si>
  <si>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</si>
  <si>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</si>
  <si>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</si>
  <si>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</si>
  <si>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</si>
  <si>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</si>
  <si>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</si>
  <si>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</si>
  <si>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</si>
  <si>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</si>
  <si>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</si>
  <si>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</si>
  <si>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</si>
  <si>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</si>
  <si>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</si>
  <si>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</si>
  <si>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</si>
  <si>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</si>
  <si>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</si>
  <si>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</si>
  <si>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</si>
  <si>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</si>
  <si>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</si>
  <si>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</si>
  <si>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</si>
  <si>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</si>
  <si>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</si>
  <si>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</si>
  <si>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</si>
  <si>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</si>
  <si>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</si>
  <si>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</si>
  <si>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</si>
  <si>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</si>
  <si>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</si>
  <si>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</si>
  <si>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</si>
  <si>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</si>
  <si>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</si>
  <si>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</si>
  <si>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</si>
  <si>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</si>
  <si>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</si>
  <si>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</si>
  <si>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</si>
  <si>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</si>
  <si>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</si>
  <si>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</si>
  <si>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</si>
  <si>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</si>
  <si>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</si>
  <si>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</si>
  <si>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</si>
  <si>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</si>
  <si>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</si>
  <si>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</si>
  <si>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</si>
  <si>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</si>
  <si>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</si>
  <si>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</si>
  <si>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</si>
  <si>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</si>
  <si>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</si>
  <si>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</si>
  <si>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</si>
  <si>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</si>
  <si>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</si>
  <si>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</si>
  <si>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</si>
  <si>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</si>
  <si>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</si>
  <si>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</si>
  <si>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</si>
  <si>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</si>
  <si>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</si>
  <si>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</si>
  <si>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</si>
  <si>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</si>
  <si>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</si>
  <si>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</si>
  <si>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</si>
  <si>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</si>
  <si>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</si>
  <si>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</si>
  <si>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</si>
  <si>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</si>
  <si>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</si>
  <si>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</si>
  <si>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</si>
  <si>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</si>
  <si>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</si>
  <si>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</si>
  <si>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</si>
  <si>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</si>
  <si>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</si>
  <si>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</si>
  <si>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</si>
  <si>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</si>
  <si>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</si>
  <si>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</si>
  <si>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</si>
  <si>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</si>
  <si>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</si>
  <si>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</si>
  <si>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</si>
  <si>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</si>
  <si>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</si>
  <si>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</si>
  <si>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</si>
  <si>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</si>
  <si>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</si>
  <si>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</si>
  <si>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</si>
  <si>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</si>
  <si>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</si>
  <si>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</si>
  <si>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</si>
  <si>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</si>
  <si>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</si>
  <si>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</si>
  <si>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</si>
  <si>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</si>
  <si>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</si>
  <si>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</si>
  <si>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</si>
  <si>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</si>
  <si>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</si>
  <si>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</si>
  <si>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</si>
  <si>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</si>
  <si>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</si>
  <si>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</si>
  <si>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</si>
  <si>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</si>
  <si>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</si>
  <si>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</si>
  <si>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</si>
  <si>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</si>
  <si>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</si>
  <si>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</si>
  <si>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</si>
  <si>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</si>
  <si>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</si>
  <si>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</si>
  <si>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</si>
  <si>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</si>
  <si>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</si>
  <si>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</si>
  <si>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</si>
  <si>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</si>
  <si>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</si>
  <si>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</si>
  <si>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</si>
  <si>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</si>
  <si>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</si>
  <si>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</si>
  <si>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</si>
  <si>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</si>
  <si>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</si>
  <si>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</si>
  <si>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</si>
  <si>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</si>
  <si>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</si>
  <si>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</si>
  <si>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</si>
  <si>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</si>
  <si>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</si>
  <si>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</si>
  <si>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</si>
  <si>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</si>
  <si>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</si>
  <si>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</si>
  <si>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</si>
  <si>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</si>
  <si>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</si>
  <si>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</si>
  <si>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</si>
  <si>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</si>
  <si>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</si>
  <si>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</si>
  <si>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</si>
  <si>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</si>
  <si>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</si>
  <si>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</si>
  <si>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</si>
  <si>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</si>
  <si>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</si>
  <si>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</si>
  <si>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</si>
  <si>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</si>
  <si>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</si>
  <si>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</si>
  <si>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</si>
  <si>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</si>
  <si>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</si>
  <si>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</si>
  <si>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</si>
  <si>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</si>
  <si>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</si>
  <si>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</si>
  <si>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</si>
  <si>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</si>
  <si>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</si>
  <si>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</si>
  <si>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</si>
  <si>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</si>
  <si>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</si>
  <si>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</si>
  <si>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</si>
  <si>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</si>
  <si>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</si>
  <si>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</si>
  <si>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</si>
  <si>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</si>
  <si>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</si>
  <si>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</si>
  <si>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</si>
  <si>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</si>
  <si>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</si>
  <si>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</si>
  <si>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</si>
  <si>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</si>
  <si>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</si>
  <si>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</si>
  <si>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</si>
  <si>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</si>
  <si>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</si>
  <si>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</si>
  <si>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</si>
  <si>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</si>
  <si>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</si>
  <si>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</si>
  <si>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</si>
  <si>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</si>
  <si>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</si>
  <si>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</si>
  <si>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</si>
  <si>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</si>
  <si>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</si>
  <si>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</si>
  <si>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</si>
  <si>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</si>
  <si>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</si>
  <si>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</si>
  <si>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</si>
  <si>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</si>
  <si>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</si>
  <si>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</si>
  <si>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</si>
  <si>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</si>
  <si>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</si>
  <si>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</si>
  <si>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</si>
  <si>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</si>
  <si>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</si>
  <si>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</si>
  <si>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</si>
  <si>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</si>
  <si>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</si>
  <si>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</si>
  <si>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</si>
  <si>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</si>
  <si>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</si>
  <si>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</si>
  <si>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</si>
  <si>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</si>
  <si>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</si>
  <si>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</si>
  <si>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</si>
  <si>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</si>
  <si>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</si>
  <si>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</si>
  <si>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</si>
  <si>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</si>
  <si>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</si>
  <si>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</si>
  <si>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</si>
  <si>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</si>
  <si>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</si>
  <si>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</si>
  <si>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</si>
  <si>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</si>
  <si>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</si>
  <si>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</si>
  <si>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</si>
  <si>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</si>
  <si>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</si>
  <si>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</si>
  <si>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</si>
  <si>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</si>
  <si>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</si>
  <si>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</si>
  <si>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</si>
  <si>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</si>
  <si>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</si>
  <si>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</si>
  <si>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</si>
  <si>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</si>
  <si>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</si>
  <si>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</si>
  <si>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</si>
  <si>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</si>
  <si>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</si>
  <si>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</si>
  <si>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</si>
  <si>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</si>
  <si>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</si>
  <si>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</si>
  <si>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</si>
  <si>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</si>
  <si>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</si>
  <si>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</si>
  <si>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</si>
  <si>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</si>
  <si>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</si>
  <si>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</si>
  <si>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</si>
  <si>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</si>
  <si>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</si>
  <si>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</si>
  <si>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</si>
  <si>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</si>
  <si>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</si>
  <si>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</si>
  <si>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</si>
  <si>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</si>
  <si>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</si>
  <si>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</si>
  <si>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</si>
  <si>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</si>
  <si>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</si>
  <si>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</si>
  <si>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</si>
  <si>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</si>
  <si>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</si>
  <si>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</si>
  <si>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</si>
  <si>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</si>
  <si>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</si>
  <si>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</si>
  <si>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</si>
  <si>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</si>
  <si>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</si>
  <si>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</si>
  <si>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</si>
  <si>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</si>
  <si>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</si>
  <si>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</si>
  <si>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</si>
  <si>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</si>
  <si>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</si>
  <si>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</si>
  <si>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</si>
  <si>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</si>
  <si>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</si>
  <si>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</si>
  <si>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</si>
  <si>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</si>
  <si>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</si>
  <si>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</si>
  <si>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</si>
  <si>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</si>
  <si>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</si>
  <si>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</si>
  <si>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</si>
  <si>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</si>
  <si>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</si>
  <si>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</si>
  <si>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</si>
  <si>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</si>
  <si>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</si>
  <si>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</si>
  <si>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</si>
  <si>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</si>
  <si>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</si>
  <si>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</si>
  <si>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</si>
  <si>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</si>
  <si>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</si>
  <si>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</si>
  <si>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</si>
  <si>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</si>
  <si>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</si>
  <si>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</si>
  <si>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</si>
  <si>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</si>
  <si>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</si>
  <si>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</si>
  <si>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</si>
  <si>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</si>
  <si>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</si>
  <si>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</si>
  <si>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</si>
  <si>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</si>
  <si>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</si>
  <si>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</si>
  <si>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</si>
  <si>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</si>
  <si>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</si>
  <si>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</si>
  <si>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</si>
  <si>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</si>
  <si>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</si>
  <si>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</si>
  <si>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</si>
  <si>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</si>
  <si>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</si>
  <si>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</si>
  <si>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</si>
  <si>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</si>
  <si>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</si>
  <si>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</si>
  <si>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</si>
  <si>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</si>
  <si>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</si>
  <si>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</si>
  <si>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</si>
  <si>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</si>
  <si>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</si>
  <si>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</si>
  <si>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</si>
  <si>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</si>
  <si>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</si>
  <si>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</si>
  <si>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</si>
  <si>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</si>
  <si>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</si>
  <si>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</si>
  <si>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</si>
  <si>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</si>
  <si>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</si>
  <si>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</si>
  <si>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</si>
  <si>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</si>
  <si>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</si>
  <si>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</si>
  <si>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</si>
  <si>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</si>
  <si>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</si>
  <si>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</si>
  <si>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</si>
  <si>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</si>
  <si>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</si>
  <si>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</si>
  <si>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</si>
  <si>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</si>
  <si>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</si>
  <si>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</si>
  <si>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</si>
  <si>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</si>
  <si>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</si>
  <si>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</si>
  <si>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</si>
  <si>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</si>
  <si>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</si>
  <si>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</si>
  <si>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</si>
  <si>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</si>
  <si>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</si>
  <si>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</si>
  <si>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</si>
  <si>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</si>
  <si>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</si>
  <si>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</si>
  <si>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</si>
  <si>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</si>
  <si>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</si>
  <si>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</si>
  <si>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</si>
  <si>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</si>
  <si>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</si>
  <si>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</si>
  <si>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</si>
  <si>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</si>
  <si>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</si>
  <si>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</si>
  <si>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</si>
  <si>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</si>
  <si>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</si>
  <si>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</si>
  <si>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</si>
  <si>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</si>
  <si>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</si>
  <si>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</si>
  <si>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</si>
  <si>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</si>
  <si>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</si>
  <si>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</si>
  <si>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</si>
  <si>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</si>
  <si>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</si>
  <si>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</si>
  <si>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</si>
  <si>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</si>
  <si>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</si>
  <si>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</si>
  <si>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</si>
  <si>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</si>
  <si>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</si>
  <si>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</si>
  <si>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</si>
  <si>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</si>
  <si>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</si>
  <si>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</si>
  <si>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</si>
  <si>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</si>
  <si>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</si>
  <si>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</si>
  <si>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</si>
  <si>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</si>
  <si>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</si>
  <si>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</si>
  <si>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</si>
  <si>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</si>
  <si>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</si>
  <si>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</si>
  <si>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</si>
  <si>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</si>
  <si>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</si>
  <si>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</si>
  <si>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</si>
  <si>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</si>
  <si>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</si>
  <si>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</si>
  <si>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</si>
  <si>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</si>
  <si>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</si>
  <si>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</si>
  <si>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</si>
  <si>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</si>
  <si>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</si>
  <si>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</si>
  <si>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</si>
  <si>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</si>
  <si>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</si>
  <si>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</si>
  <si>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</si>
  <si>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</si>
  <si>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</si>
  <si>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</si>
  <si>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</si>
  <si>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</si>
  <si>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</si>
  <si>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</si>
  <si>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</si>
  <si>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</si>
  <si>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</si>
  <si>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</si>
  <si>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</si>
  <si>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</si>
  <si>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</si>
  <si>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</si>
  <si>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</si>
  <si>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</si>
  <si>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</si>
  <si>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</si>
  <si>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</si>
  <si>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</si>
  <si>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</si>
  <si>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</si>
  <si>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</si>
  <si>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</si>
  <si>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</si>
  <si>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</si>
  <si>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</si>
  <si>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</si>
  <si>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</si>
  <si>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</si>
  <si>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</si>
  <si>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</si>
  <si>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</si>
  <si>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</si>
  <si>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</si>
  <si>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</si>
  <si>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</si>
  <si>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</si>
  <si>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</si>
  <si>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</si>
  <si>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</si>
  <si>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</si>
  <si>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</si>
  <si>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</si>
  <si>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</si>
  <si>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</si>
  <si>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</si>
  <si>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</si>
  <si>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</si>
  <si>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</si>
  <si>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</si>
  <si>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</si>
  <si>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</si>
  <si>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</si>
  <si>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</si>
  <si>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</si>
  <si>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</si>
  <si>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</si>
  <si>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</si>
  <si>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</si>
  <si>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</si>
  <si>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</si>
  <si>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</si>
  <si>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</si>
  <si>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</si>
  <si>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</si>
  <si>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</si>
  <si>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</si>
  <si>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</si>
  <si>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</si>
  <si>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</si>
  <si>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</si>
  <si>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</si>
  <si>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</si>
  <si>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</si>
  <si>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</si>
  <si>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</si>
  <si>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</si>
  <si>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</si>
  <si>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</si>
  <si>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</si>
  <si>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</si>
  <si>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</si>
  <si>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</si>
  <si>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</si>
  <si>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</si>
  <si>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</si>
  <si>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</si>
  <si>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</si>
  <si>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</si>
  <si>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</si>
  <si>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</si>
  <si>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</si>
  <si>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</si>
  <si>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</si>
  <si>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</si>
  <si>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</si>
  <si>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</si>
  <si>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</si>
  <si>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</si>
  <si>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</si>
  <si>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</si>
  <si>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</si>
  <si>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</si>
  <si>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</si>
  <si>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</si>
  <si>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</si>
  <si>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</si>
  <si>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</si>
  <si>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</si>
  <si>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</si>
  <si>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</si>
  <si>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</si>
  <si>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</si>
  <si>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</si>
  <si>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</si>
  <si>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</si>
  <si>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</si>
  <si>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</si>
  <si>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</si>
  <si>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</si>
  <si>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</si>
  <si>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</si>
  <si>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</si>
  <si>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</si>
  <si>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</si>
  <si>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</si>
  <si>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</si>
  <si>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</si>
  <si>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</si>
  <si>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</si>
  <si>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</si>
  <si>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</si>
  <si>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</si>
  <si>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</si>
  <si>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</si>
  <si>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</si>
  <si>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</si>
  <si>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</si>
  <si>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</si>
  <si>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</si>
  <si>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</si>
  <si>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</si>
  <si>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</si>
  <si>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</si>
  <si>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</si>
  <si>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</si>
  <si>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</si>
  <si>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</si>
  <si>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</si>
  <si>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</si>
  <si>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</si>
  <si>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</si>
  <si>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</si>
  <si>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</si>
  <si>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</si>
  <si>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</si>
  <si>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</si>
  <si>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</si>
  <si>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</si>
  <si>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</si>
  <si>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</si>
  <si>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</si>
  <si>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</si>
  <si>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</si>
  <si>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</si>
  <si>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</si>
  <si>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</si>
  <si>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</si>
  <si>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</si>
  <si>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</si>
  <si>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</si>
  <si>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</si>
  <si>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</si>
  <si>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</si>
  <si>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</si>
  <si>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</si>
  <si>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</si>
  <si>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</si>
  <si>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</si>
  <si>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</si>
  <si>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</si>
  <si>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</si>
  <si>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</si>
  <si>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</si>
  <si>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</si>
  <si>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</si>
  <si>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</si>
  <si>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</si>
  <si>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</si>
  <si>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</si>
  <si>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</si>
  <si>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</si>
  <si>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</si>
  <si>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</si>
  <si>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</si>
  <si>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</si>
  <si>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</si>
  <si>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</si>
  <si>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</si>
  <si>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</si>
  <si>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</si>
  <si>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</si>
  <si>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</si>
  <si>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</si>
  <si>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</si>
  <si>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</si>
  <si>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</si>
  <si>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</si>
  <si>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</si>
  <si>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</si>
  <si>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</si>
  <si>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</si>
  <si>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</si>
  <si>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</si>
  <si>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</si>
  <si>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</si>
  <si>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</si>
  <si>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</si>
  <si>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</si>
  <si>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</si>
  <si>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</si>
  <si>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</si>
  <si>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</si>
  <si>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</si>
  <si>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</si>
  <si>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</si>
  <si>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</si>
  <si>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</si>
  <si>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</si>
  <si>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</si>
  <si>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</si>
  <si>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</si>
  <si>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</si>
  <si>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</si>
  <si>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</si>
  <si>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</si>
  <si>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</si>
  <si>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</si>
  <si>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</si>
  <si>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</si>
  <si>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</si>
  <si>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</si>
  <si>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</si>
  <si>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</si>
  <si>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</si>
  <si>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</si>
  <si>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</si>
  <si>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</si>
  <si>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</si>
  <si>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</si>
  <si>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</si>
  <si>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</si>
  <si>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</si>
  <si>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</si>
  <si>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</si>
  <si>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</si>
  <si>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</si>
  <si>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</si>
  <si>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</si>
  <si>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</si>
  <si>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</si>
  <si>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</si>
  <si>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</si>
  <si>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</si>
  <si>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</si>
  <si>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</si>
  <si>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</si>
  <si>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</si>
  <si>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</si>
  <si>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</si>
  <si>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</si>
  <si>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</si>
  <si>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</si>
  <si>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</si>
  <si>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</si>
  <si>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</si>
  <si>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</si>
  <si>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</si>
  <si>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</si>
  <si>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</si>
  <si>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</si>
  <si>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</si>
  <si>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</si>
  <si>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</si>
  <si>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</si>
  <si>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</si>
  <si>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</si>
  <si>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</si>
  <si>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</si>
  <si>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</si>
  <si>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</si>
  <si>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</si>
  <si>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</si>
  <si>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</si>
  <si>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</si>
  <si>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</si>
  <si>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</si>
  <si>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</si>
  <si>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</si>
  <si>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</si>
  <si>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</si>
  <si>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</si>
  <si>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</si>
  <si>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</si>
  <si>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</si>
  <si>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</si>
  <si>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</si>
  <si>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</si>
  <si>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</si>
  <si>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</si>
  <si>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</si>
  <si>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</si>
  <si>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</si>
  <si>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</si>
  <si>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</si>
  <si>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</si>
  <si>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</si>
  <si>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</si>
  <si>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</si>
  <si>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</si>
  <si>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</si>
  <si>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</si>
  <si>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</si>
  <si>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</si>
  <si>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</si>
  <si>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</si>
  <si>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</si>
  <si>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</si>
  <si>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</si>
  <si>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</si>
  <si>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</si>
  <si>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</si>
  <si>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</si>
  <si>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</si>
  <si>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</si>
  <si>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</si>
  <si>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</si>
  <si>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</si>
  <si>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</si>
  <si>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</si>
  <si>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</si>
  <si>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</si>
  <si>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</si>
  <si>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</si>
  <si>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</si>
  <si>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</si>
  <si>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</si>
  <si>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</si>
  <si>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</si>
  <si>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</si>
  <si>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</si>
  <si>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</si>
  <si>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</si>
  <si>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</si>
  <si>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</si>
  <si>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</si>
  <si>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</si>
  <si>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</si>
  <si>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</si>
  <si>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</si>
  <si>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</si>
  <si>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</si>
  <si>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</si>
  <si>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</si>
  <si>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</si>
  <si>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</si>
  <si>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</si>
  <si>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</si>
  <si>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</si>
  <si>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</si>
  <si>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</si>
  <si>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</si>
  <si>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</si>
  <si>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</si>
  <si>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</si>
  <si>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</si>
  <si>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</si>
  <si>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</si>
  <si>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</si>
  <si>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</si>
  <si>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</si>
  <si>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</si>
  <si>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</si>
  <si>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</si>
  <si>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</si>
  <si>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</si>
  <si>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</si>
  <si>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</si>
  <si>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</si>
  <si>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</si>
  <si>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</si>
  <si>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</si>
  <si>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</si>
  <si>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</si>
  <si>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</si>
  <si>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</si>
  <si>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</si>
  <si>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</si>
  <si>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</si>
  <si>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</si>
  <si>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</si>
  <si>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</si>
  <si>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</si>
  <si>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</si>
  <si>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</si>
  <si>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</si>
  <si>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</si>
  <si>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</si>
  <si>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</si>
  <si>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</si>
  <si>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</si>
  <si>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</si>
  <si>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</si>
  <si>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</si>
  <si>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</si>
  <si>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</si>
  <si>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</si>
  <si>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</si>
  <si>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</si>
  <si>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</si>
  <si>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</si>
  <si>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</si>
  <si>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</si>
  <si>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</si>
  <si>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</si>
  <si>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</si>
  <si>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</si>
  <si>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</si>
  <si>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</si>
  <si>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</si>
  <si>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</si>
  <si>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</si>
  <si>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</si>
  <si>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</si>
  <si>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</si>
  <si>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</si>
  <si>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</si>
  <si>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</si>
  <si>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</si>
  <si>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</si>
  <si>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</si>
  <si>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</si>
  <si>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</si>
  <si>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</si>
  <si>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</si>
  <si>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</si>
  <si>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</si>
  <si>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</si>
  <si>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</si>
  <si>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</si>
  <si>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</si>
  <si>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</si>
  <si>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</si>
  <si>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</si>
  <si>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</si>
  <si>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</si>
  <si>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</si>
  <si>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</si>
  <si>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</si>
  <si>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</si>
  <si>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</si>
  <si>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</si>
  <si>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</si>
  <si>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</si>
  <si>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</si>
  <si>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</si>
  <si>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</si>
  <si>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</si>
  <si>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</si>
  <si>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</si>
  <si>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</si>
  <si>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</si>
  <si>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</si>
  <si>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</si>
  <si>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</si>
  <si>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</si>
  <si>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</si>
  <si>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</si>
  <si>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</si>
  <si>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</si>
  <si>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</si>
  <si>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</si>
  <si>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</si>
  <si>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</si>
  <si>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</si>
  <si>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</si>
  <si>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</si>
  <si>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</si>
  <si>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</si>
  <si>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</si>
  <si>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</si>
  <si>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</si>
  <si>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</si>
  <si>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</si>
  <si>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</si>
  <si>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</si>
  <si>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</si>
  <si>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</si>
  <si>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</si>
  <si>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</si>
  <si>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</si>
  <si>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</si>
  <si>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</si>
  <si>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</si>
  <si>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</si>
  <si>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</si>
  <si>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</si>
  <si>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</si>
  <si>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</si>
  <si>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</si>
  <si>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</si>
  <si>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</si>
  <si>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</si>
  <si>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</si>
  <si>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</si>
  <si>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</si>
  <si>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</si>
  <si>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</si>
  <si>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</si>
  <si>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</si>
  <si>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</si>
  <si>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</si>
  <si>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</si>
  <si>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</si>
  <si>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</si>
  <si>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</si>
  <si>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</si>
  <si>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</si>
  <si>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</si>
  <si>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</si>
  <si>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</si>
  <si>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</si>
  <si>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</si>
  <si>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</si>
  <si>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</si>
  <si>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</si>
  <si>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</si>
  <si>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</si>
  <si>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</si>
  <si>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</si>
  <si>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</si>
  <si>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</si>
  <si>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</si>
  <si>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</si>
  <si>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</si>
  <si>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</si>
  <si>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</si>
  <si>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</si>
  <si>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</si>
  <si>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</si>
  <si>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</si>
  <si>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</si>
  <si>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</si>
  <si>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</si>
  <si>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</si>
  <si>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</si>
  <si>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</si>
  <si>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</si>
  <si>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</si>
  <si>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</si>
  <si>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</si>
  <si>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</si>
  <si>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</si>
  <si>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</si>
  <si>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</si>
  <si>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</si>
  <si>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</si>
  <si>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</si>
  <si>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</si>
  <si>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</si>
  <si>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</si>
  <si>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</si>
  <si>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</si>
  <si>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</si>
  <si>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</si>
  <si>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</si>
  <si>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</si>
  <si>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</si>
  <si>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</si>
  <si>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</si>
  <si>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</si>
  <si>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</si>
  <si>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</si>
  <si>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</si>
  <si>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</si>
  <si>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</si>
  <si>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</si>
  <si>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</si>
  <si>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</si>
  <si>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</si>
  <si>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</si>
  <si>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</si>
  <si>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</si>
  <si>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</si>
  <si>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</si>
  <si>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</si>
  <si>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</si>
  <si>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</si>
  <si>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</si>
  <si>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</si>
  <si>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</si>
  <si>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</si>
  <si>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</si>
  <si>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</si>
  <si>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</si>
  <si>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</si>
  <si>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</si>
  <si>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</si>
  <si>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</si>
  <si>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</si>
  <si>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</si>
  <si>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</si>
  <si>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</si>
  <si>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</si>
  <si>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</si>
  <si>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</si>
  <si>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</si>
  <si>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</si>
  <si>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</si>
  <si>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</si>
  <si>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</si>
  <si>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</si>
  <si>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</si>
  <si>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</si>
  <si>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</si>
  <si>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</si>
  <si>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</si>
  <si>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</si>
  <si>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</si>
  <si>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</si>
  <si>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</si>
  <si>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</si>
  <si>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</si>
  <si>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</si>
  <si>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</si>
  <si>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</si>
  <si>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</si>
  <si>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</si>
  <si>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</si>
  <si>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</si>
  <si>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</si>
  <si>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</si>
  <si>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</si>
  <si>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</si>
  <si>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</si>
  <si>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</si>
  <si>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</si>
  <si>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</si>
  <si>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</si>
  <si>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</si>
  <si>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</si>
  <si>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</si>
  <si>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</si>
  <si>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</si>
  <si>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</si>
  <si>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</si>
  <si>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</si>
  <si>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</si>
  <si>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</si>
  <si>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</si>
  <si>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</si>
  <si>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</si>
  <si>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</si>
  <si>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</si>
  <si>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</si>
  <si>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</si>
  <si>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</si>
  <si>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</si>
  <si>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</si>
  <si>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</si>
  <si>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</si>
  <si>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</si>
  <si>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</si>
  <si>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</si>
  <si>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</si>
  <si>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</si>
  <si>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</si>
  <si>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</si>
  <si>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</si>
  <si>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</si>
  <si>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</si>
  <si>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</si>
  <si>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</si>
  <si>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</si>
  <si>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</si>
  <si>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</si>
  <si>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</si>
  <si>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</si>
  <si>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</si>
  <si>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</si>
  <si>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</si>
  <si>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</si>
  <si>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</si>
  <si>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</si>
  <si>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</si>
  <si>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</si>
  <si>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</si>
  <si>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</si>
  <si>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</si>
  <si>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</si>
  <si>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</si>
  <si>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</si>
  <si>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</si>
  <si>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</si>
  <si>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</si>
  <si>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</si>
  <si>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</si>
  <si>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</si>
  <si>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</si>
  <si>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</si>
  <si>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</si>
  <si>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</si>
  <si>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</si>
  <si>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</si>
  <si>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</si>
  <si>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</si>
  <si>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</si>
  <si>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</si>
  <si>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</si>
  <si>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</si>
  <si>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</si>
  <si>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</si>
  <si>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</si>
  <si>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</si>
  <si>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</si>
  <si>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</si>
  <si>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</si>
  <si>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</si>
  <si>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</si>
  <si>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</si>
  <si>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</si>
  <si>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</si>
  <si>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</si>
  <si>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</si>
  <si>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</si>
  <si>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</si>
  <si>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</si>
  <si>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</si>
  <si>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</si>
  <si>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</si>
  <si>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</si>
  <si>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</si>
  <si>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</si>
  <si>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</si>
  <si>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</si>
  <si>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</si>
  <si>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</si>
  <si>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</si>
  <si>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</si>
  <si>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</si>
  <si>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</si>
  <si>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</si>
  <si>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</si>
  <si>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</si>
  <si>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</si>
  <si>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</si>
  <si>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</si>
  <si>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</si>
  <si>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</si>
  <si>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</si>
  <si>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</si>
  <si>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</si>
  <si>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</si>
  <si>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</si>
  <si>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</si>
  <si>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</si>
  <si>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</si>
  <si>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</si>
  <si>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</si>
  <si>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</si>
  <si>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</si>
  <si>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</si>
  <si>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</si>
  <si>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</si>
  <si>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</si>
  <si>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</si>
  <si>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</si>
  <si>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</si>
  <si>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</si>
  <si>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</si>
  <si>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</si>
  <si>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</si>
  <si>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</si>
  <si>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</si>
  <si>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</si>
  <si>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</si>
  <si>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</si>
  <si>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</si>
  <si>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</si>
  <si>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</si>
  <si>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</si>
  <si>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</si>
  <si>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</si>
  <si>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</si>
  <si>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</si>
  <si>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</si>
  <si>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</si>
  <si>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</si>
  <si>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</si>
  <si>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</si>
  <si>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</si>
  <si>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</si>
  <si>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</si>
  <si>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</si>
  <si>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</si>
  <si>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</si>
  <si>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</si>
  <si>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</si>
  <si>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</si>
  <si>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</si>
  <si>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</si>
  <si>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</si>
  <si>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</si>
  <si>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</si>
  <si>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</si>
  <si>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</si>
  <si>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</si>
  <si>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</si>
  <si>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</si>
  <si>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</si>
  <si>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</si>
  <si>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</si>
  <si>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</si>
  <si>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</si>
  <si>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</si>
  <si>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</si>
  <si>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</si>
  <si>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</si>
  <si>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</si>
  <si>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</si>
  <si>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</si>
  <si>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</si>
  <si>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</si>
  <si>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</si>
  <si>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</si>
  <si>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</si>
  <si>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</si>
  <si>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</si>
  <si>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</si>
  <si>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</si>
  <si>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</si>
  <si>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</si>
  <si>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</si>
  <si>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</si>
  <si>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</si>
  <si>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</si>
  <si>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</si>
  <si>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</si>
  <si>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</si>
  <si>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</si>
  <si>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</si>
  <si>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</si>
  <si>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</si>
  <si>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</si>
  <si>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</si>
  <si>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</si>
  <si>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</si>
  <si>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</si>
  <si>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</si>
  <si>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</si>
  <si>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</si>
  <si>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</si>
  <si>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</si>
  <si>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</si>
  <si>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</si>
  <si>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</si>
  <si>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</si>
  <si>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</si>
  <si>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</si>
  <si>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</si>
  <si>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</si>
  <si>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</si>
  <si>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</si>
  <si>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</si>
  <si>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</si>
  <si>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</si>
  <si>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</si>
  <si>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</si>
  <si>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</si>
  <si>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</si>
  <si>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</si>
  <si>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</si>
  <si>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</si>
  <si>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</si>
  <si>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</si>
  <si>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</si>
  <si>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</si>
  <si>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</si>
  <si>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</si>
  <si>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</si>
  <si>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</si>
  <si>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</si>
  <si>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</si>
  <si>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</si>
  <si>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</si>
  <si>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</si>
  <si>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</si>
  <si>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</si>
  <si>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</si>
  <si>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</si>
  <si>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</si>
  <si>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</si>
  <si>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</si>
  <si>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</si>
  <si>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</si>
  <si>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</si>
  <si>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</si>
  <si>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</si>
  <si>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</si>
  <si>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</si>
  <si>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</si>
  <si>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</si>
  <si>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</si>
  <si>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</si>
  <si>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</si>
  <si>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</si>
  <si>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</si>
  <si>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</si>
  <si>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</si>
  <si>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</si>
  <si>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</si>
  <si>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</si>
  <si>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</si>
  <si>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</si>
  <si>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</si>
  <si>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</si>
  <si>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</si>
  <si>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</si>
  <si>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</si>
  <si>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</si>
  <si>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</si>
  <si>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</si>
  <si>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</si>
  <si>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</si>
  <si>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</si>
  <si>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</si>
  <si>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</si>
  <si>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</si>
  <si>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</si>
  <si>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</si>
  <si>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</si>
  <si>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</si>
  <si>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</si>
  <si>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</si>
  <si>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</si>
  <si>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</si>
  <si>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</si>
  <si>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</si>
  <si>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</si>
  <si>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</si>
  <si>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</si>
  <si>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</si>
  <si>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</si>
  <si>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</si>
  <si>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</si>
  <si>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</si>
  <si>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</si>
  <si>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</si>
  <si>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</si>
  <si>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</si>
  <si>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</si>
  <si>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</si>
  <si>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</si>
  <si>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</si>
  <si>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</si>
  <si>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</si>
  <si>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</si>
  <si>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</si>
  <si>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</si>
  <si>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</si>
  <si>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</si>
  <si>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</si>
  <si>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</si>
  <si>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</si>
  <si>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</si>
  <si>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</si>
  <si>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</si>
  <si>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</si>
  <si>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</si>
  <si>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</si>
  <si>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</si>
  <si>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</si>
  <si>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</si>
  <si>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</si>
  <si>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</si>
  <si>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</si>
  <si>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</si>
  <si>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</si>
  <si>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</si>
  <si>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</si>
  <si>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</si>
  <si>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</si>
  <si>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</si>
  <si>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</si>
  <si>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</si>
  <si>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</si>
  <si>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</si>
  <si>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</si>
  <si>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</si>
  <si>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</si>
  <si>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</si>
  <si>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</si>
  <si>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</si>
  <si>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</si>
  <si>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</si>
  <si>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</si>
  <si>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</si>
  <si>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</si>
  <si>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</si>
  <si>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</si>
  <si>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</si>
  <si>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</si>
  <si>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</si>
  <si>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</si>
  <si>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</si>
  <si>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</si>
  <si>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</si>
  <si>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</si>
  <si>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</si>
  <si>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</si>
  <si>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</si>
  <si>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</si>
  <si>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</si>
  <si>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</si>
  <si>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</si>
  <si>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</si>
  <si>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</si>
  <si>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</si>
  <si>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</si>
  <si>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</si>
  <si>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</si>
  <si>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</si>
  <si>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</si>
  <si>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</si>
  <si>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</si>
  <si>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</si>
  <si>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</si>
  <si>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</si>
  <si>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</si>
  <si>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</si>
  <si>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</si>
  <si>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</si>
  <si>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</si>
  <si>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</si>
  <si>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</si>
  <si>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</si>
  <si>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</si>
  <si>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</si>
  <si>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</si>
  <si>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</si>
  <si>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</si>
  <si>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</si>
  <si>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</si>
  <si>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</si>
  <si>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</si>
  <si>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</si>
  <si>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</si>
  <si>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</si>
  <si>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</si>
  <si>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</si>
  <si>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</si>
  <si>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</si>
  <si>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</si>
  <si>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</si>
  <si>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</si>
  <si>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</si>
  <si>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</si>
  <si>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</si>
  <si>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</si>
  <si>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</si>
  <si>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</si>
  <si>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</si>
  <si>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</si>
  <si>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</si>
  <si>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</si>
  <si>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</si>
  <si>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</si>
  <si>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</si>
  <si>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</si>
  <si>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</si>
  <si>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</si>
  <si>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</si>
  <si>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</si>
  <si>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</si>
  <si>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</si>
  <si>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</si>
  <si>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</si>
  <si>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</si>
  <si>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</si>
  <si>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</si>
  <si>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</si>
  <si>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</si>
  <si>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</si>
  <si>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</si>
  <si>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</si>
  <si>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</si>
  <si>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</si>
  <si>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</si>
  <si>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</si>
  <si>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</si>
  <si>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</si>
  <si>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</si>
  <si>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</si>
  <si>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</si>
  <si>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</si>
  <si>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</si>
  <si>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</si>
  <si>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</si>
  <si>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</si>
  <si>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</si>
  <si>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</si>
  <si>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</si>
  <si>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</si>
  <si>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</si>
  <si>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</si>
  <si>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</si>
  <si>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</si>
  <si>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</si>
  <si>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</si>
  <si>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</si>
  <si>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</si>
  <si>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</si>
  <si>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</si>
  <si>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</si>
  <si>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</si>
  <si>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</si>
  <si>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</si>
  <si>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</si>
  <si>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</si>
  <si>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</si>
  <si>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</si>
  <si>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</si>
  <si>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</si>
  <si>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</si>
  <si>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</si>
  <si>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</si>
  <si>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</si>
  <si>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</si>
  <si>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</si>
  <si>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</si>
  <si>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</si>
  <si>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</si>
  <si>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</si>
  <si>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</si>
  <si>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</si>
  <si>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</si>
  <si>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</si>
  <si>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</si>
  <si>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</si>
  <si>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</si>
  <si>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</si>
  <si>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</si>
  <si>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</si>
  <si>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</si>
  <si>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</si>
  <si>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</si>
  <si>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</si>
  <si>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</si>
  <si>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</si>
  <si>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</si>
  <si>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</si>
  <si>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</si>
  <si>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</si>
  <si>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</si>
  <si>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</si>
  <si>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</si>
  <si>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</si>
  <si>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</si>
  <si>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</si>
  <si>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</si>
  <si>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</si>
  <si>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</si>
  <si>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</si>
  <si>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</si>
  <si>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</si>
  <si>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</si>
  <si>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</si>
  <si>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</si>
  <si>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</si>
  <si>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</si>
  <si>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</si>
  <si>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</si>
  <si>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</si>
  <si>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</si>
  <si>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</si>
  <si>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</si>
  <si>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</si>
  <si>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</si>
  <si>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</si>
  <si>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</si>
  <si>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</si>
  <si>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</si>
  <si>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</si>
  <si>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</si>
  <si>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</si>
  <si>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</si>
  <si>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</si>
  <si>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</si>
  <si>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</si>
  <si>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</si>
  <si>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</si>
  <si>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</si>
  <si>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</si>
  <si>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</si>
  <si>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</si>
  <si>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</si>
  <si>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</si>
  <si>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</si>
  <si>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</si>
  <si>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</si>
  <si>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</si>
  <si>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</si>
  <si>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</si>
  <si>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</si>
  <si>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</si>
  <si>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</si>
  <si>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</si>
  <si>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</si>
  <si>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</si>
  <si>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</si>
  <si>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</si>
  <si>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</si>
  <si>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</si>
  <si>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</si>
  <si>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</si>
  <si>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</si>
  <si>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</si>
  <si>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</si>
  <si>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</si>
  <si>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</si>
  <si>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</si>
  <si>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</si>
  <si>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</si>
  <si>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</si>
  <si>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</si>
  <si>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</si>
  <si>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</si>
  <si>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</si>
  <si>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</si>
  <si>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</si>
  <si>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</si>
  <si>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</si>
  <si>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</si>
  <si>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</si>
  <si>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</si>
  <si>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</si>
  <si>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</si>
  <si>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</si>
  <si>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</si>
  <si>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</si>
  <si>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</si>
  <si>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</si>
  <si>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</si>
  <si>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</si>
  <si>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</si>
  <si>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</si>
  <si>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</si>
  <si>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</si>
  <si>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</si>
  <si>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</si>
  <si>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</si>
  <si>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</si>
  <si>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</si>
  <si>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</si>
  <si>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</si>
  <si>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</si>
  <si>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</si>
  <si>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</si>
  <si>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</si>
  <si>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</si>
  <si>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</si>
  <si>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</si>
  <si>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</si>
  <si>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</si>
  <si>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</si>
  <si>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</si>
  <si>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</si>
  <si>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</si>
  <si>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</si>
  <si>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</si>
  <si>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</si>
  <si>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</si>
  <si>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</si>
  <si>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</si>
  <si>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</si>
  <si>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</si>
  <si>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</si>
  <si>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</si>
  <si>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</si>
  <si>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</si>
  <si>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</si>
  <si>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</si>
  <si>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</si>
  <si>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</si>
  <si>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</si>
  <si>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</si>
  <si>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</si>
  <si>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</si>
  <si>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</si>
  <si>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</si>
  <si>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</si>
  <si>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</si>
  <si>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</si>
  <si>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</si>
  <si>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</si>
  <si>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</si>
  <si>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</si>
  <si>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</si>
  <si>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</si>
  <si>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</si>
  <si>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</si>
  <si>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</si>
  <si>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</si>
  <si>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</si>
  <si>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</si>
  <si>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</si>
  <si>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</si>
  <si>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</si>
  <si>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</si>
  <si>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</si>
  <si>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</si>
  <si>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</si>
  <si>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</si>
  <si>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</si>
  <si>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</si>
  <si>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</si>
  <si>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</si>
  <si>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</si>
  <si>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</si>
  <si>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</si>
  <si>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</si>
  <si>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</si>
  <si>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</si>
  <si>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</si>
  <si>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</si>
  <si>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</si>
  <si>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</si>
  <si>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</si>
  <si>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</si>
  <si>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</si>
  <si>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</si>
  <si>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</si>
  <si>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</si>
  <si>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</si>
  <si>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</si>
  <si>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</si>
  <si>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</si>
  <si>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</si>
  <si>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</si>
  <si>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</si>
  <si>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</si>
  <si>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</si>
  <si>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</si>
  <si>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</si>
  <si>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</si>
  <si>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</si>
  <si>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</si>
  <si>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</si>
  <si>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</si>
  <si>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</si>
  <si>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</si>
  <si>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</si>
  <si>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</si>
  <si>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</si>
  <si>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</si>
  <si>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</si>
  <si>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</si>
  <si>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</si>
  <si>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</si>
  <si>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</si>
  <si>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</si>
  <si>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</si>
  <si>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</si>
  <si>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</si>
  <si>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</si>
  <si>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</si>
  <si>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</si>
  <si>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</si>
  <si>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</si>
  <si>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</si>
  <si>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</si>
  <si>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</si>
  <si>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</si>
  <si>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</si>
  <si>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</si>
  <si>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</si>
  <si>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</si>
  <si>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</si>
  <si>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</si>
  <si>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</si>
  <si>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</si>
  <si>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</si>
  <si>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</si>
  <si>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</si>
  <si>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</si>
  <si>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</si>
  <si>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</si>
  <si>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</si>
  <si>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</si>
  <si>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</si>
  <si>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</si>
  <si>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</si>
  <si>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</si>
  <si>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</si>
  <si>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</si>
  <si>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</si>
  <si>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</si>
  <si>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</si>
  <si>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</si>
  <si>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</si>
  <si>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</si>
  <si>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</si>
  <si>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</si>
  <si>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</si>
  <si>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</si>
  <si>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</si>
  <si>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</si>
  <si>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</si>
  <si>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</si>
  <si>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</si>
  <si>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</si>
  <si>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</si>
  <si>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</si>
  <si>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</si>
  <si>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</si>
  <si>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</si>
  <si>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</si>
  <si>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</si>
  <si>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</si>
  <si>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</si>
  <si>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</si>
  <si>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</si>
  <si>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</si>
  <si>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</si>
  <si>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</si>
  <si>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</si>
  <si>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</si>
  <si>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</si>
  <si>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</si>
  <si>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</si>
  <si>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</si>
  <si>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</si>
  <si>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</si>
  <si>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</si>
  <si>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</si>
  <si>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</si>
  <si>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</si>
  <si>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</si>
  <si>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</si>
  <si>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</si>
  <si>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</si>
  <si>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</si>
  <si>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</si>
  <si>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</si>
  <si>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</si>
  <si>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</si>
  <si>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</si>
  <si>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</si>
  <si>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</si>
  <si>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</si>
  <si>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</si>
  <si>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</si>
  <si>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</si>
  <si>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</si>
  <si>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</si>
  <si>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</si>
  <si>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</si>
  <si>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</si>
  <si>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</si>
  <si>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</si>
  <si>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</si>
  <si>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</si>
  <si>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</si>
  <si>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</si>
  <si>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</si>
  <si>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</si>
  <si>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</si>
  <si>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</si>
  <si>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</si>
  <si>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</si>
  <si>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</si>
  <si>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</si>
  <si>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</si>
  <si>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</si>
  <si>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</si>
  <si>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</si>
  <si>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</si>
  <si>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</si>
  <si>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</si>
  <si>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</si>
  <si>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</si>
  <si>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</si>
  <si>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</si>
  <si>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</si>
  <si>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</si>
  <si>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</si>
  <si>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</si>
  <si>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</si>
  <si>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</si>
  <si>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</si>
  <si>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</si>
  <si>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</si>
  <si>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</si>
  <si>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</si>
  <si>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</si>
  <si>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</si>
  <si>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</si>
  <si>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</si>
  <si>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</si>
  <si>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</si>
  <si>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</si>
  <si>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</si>
  <si>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</si>
  <si>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</si>
  <si>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</si>
  <si>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</si>
  <si>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</si>
  <si>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</si>
  <si>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</si>
  <si>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</si>
  <si>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</si>
  <si>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</si>
  <si>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</si>
  <si>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</si>
  <si>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</si>
  <si>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</si>
  <si>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</si>
  <si>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</si>
  <si>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</si>
  <si>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</si>
  <si>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</si>
  <si>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</si>
  <si>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</si>
  <si>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</si>
  <si>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</si>
  <si>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</si>
  <si>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</si>
  <si>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</si>
  <si>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</si>
  <si>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</si>
  <si>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</si>
  <si>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</si>
  <si>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</si>
  <si>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</si>
  <si>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</si>
  <si>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</si>
  <si>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</si>
  <si>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</si>
  <si>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</si>
  <si>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</si>
  <si>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</si>
  <si>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</si>
  <si>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</si>
  <si>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</si>
  <si>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</si>
  <si>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</si>
  <si>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</si>
  <si>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</si>
  <si>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</si>
  <si>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</si>
  <si>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</si>
  <si>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</si>
  <si>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</si>
  <si>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</si>
  <si>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</si>
  <si>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</si>
  <si>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</si>
  <si>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</si>
  <si>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</si>
  <si>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</si>
  <si>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</si>
  <si>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</si>
  <si>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</si>
  <si>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</si>
  <si>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</si>
  <si>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</si>
  <si>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</si>
  <si>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</si>
  <si>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</si>
  <si>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</si>
  <si>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</si>
  <si>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</si>
  <si>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</si>
  <si>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</si>
  <si>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</si>
  <si>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</si>
  <si>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</si>
  <si>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</si>
  <si>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</si>
  <si>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</si>
  <si>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</si>
  <si>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</si>
  <si>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</si>
  <si>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</si>
  <si>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</si>
  <si>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</si>
  <si>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</si>
  <si>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</si>
  <si>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</si>
  <si>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</si>
  <si>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</si>
  <si>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</si>
  <si>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</si>
  <si>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</si>
  <si>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</si>
  <si>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</si>
  <si>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</si>
  <si>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</si>
  <si>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</si>
  <si>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</si>
  <si>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</si>
  <si>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</si>
  <si>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</si>
  <si>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</si>
  <si>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</si>
  <si>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</si>
  <si>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</si>
  <si>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</si>
  <si>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</si>
  <si>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</si>
  <si>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</si>
  <si>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</si>
  <si>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</si>
  <si>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</si>
  <si>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</si>
  <si>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</si>
  <si>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</si>
  <si>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</si>
  <si>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</si>
  <si>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</si>
  <si>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</si>
  <si>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</si>
  <si>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</si>
  <si>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</si>
  <si>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</si>
  <si>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</si>
  <si>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</si>
  <si>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</si>
  <si>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</si>
  <si>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</si>
  <si>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</si>
  <si>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</si>
  <si>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</si>
  <si>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</si>
  <si>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</si>
  <si>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</si>
  <si>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</si>
  <si>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</si>
  <si>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</si>
  <si>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</si>
  <si>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</si>
  <si>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</si>
  <si>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</si>
  <si>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</si>
  <si>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</si>
  <si>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</si>
  <si>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</si>
  <si>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</si>
  <si>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</si>
  <si>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</si>
  <si>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</si>
  <si>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</si>
  <si>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</si>
  <si>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</si>
  <si>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</si>
  <si>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</si>
  <si>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</si>
  <si>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</si>
  <si>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</si>
  <si>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</si>
  <si>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</si>
  <si>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</si>
  <si>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</si>
  <si>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</si>
  <si>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</si>
  <si>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</si>
  <si>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</si>
  <si>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</si>
  <si>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</si>
  <si>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</si>
  <si>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</si>
  <si>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</si>
  <si>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</si>
  <si>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</si>
  <si>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</si>
  <si>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</si>
  <si>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</si>
  <si>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</si>
  <si>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</si>
  <si>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</si>
  <si>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</si>
  <si>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</si>
  <si>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</si>
  <si>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</si>
  <si>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</si>
  <si>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</si>
  <si>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</si>
  <si>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</si>
  <si>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</si>
  <si>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</si>
  <si>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</si>
  <si>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</si>
  <si>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</si>
  <si>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</si>
  <si>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</si>
  <si>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</si>
  <si>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</si>
  <si>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</si>
  <si>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</si>
  <si>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</si>
  <si>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</si>
  <si>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</si>
  <si>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</si>
  <si>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</si>
  <si>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</si>
  <si>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</si>
  <si>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</si>
  <si>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</si>
  <si>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</si>
  <si>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</si>
  <si>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</si>
  <si>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</si>
  <si>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</si>
  <si>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</si>
  <si>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</si>
  <si>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</si>
  <si>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</si>
  <si>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</si>
  <si>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</si>
  <si>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</si>
  <si>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</si>
  <si>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</si>
  <si>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</si>
  <si>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</si>
  <si>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</si>
  <si>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</si>
  <si>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</si>
  <si>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</si>
  <si>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</si>
  <si>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</si>
  <si>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</si>
  <si>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</si>
  <si>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</si>
  <si>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</si>
  <si>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</si>
  <si>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</si>
  <si>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</si>
  <si>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</si>
  <si>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</si>
  <si>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</si>
  <si>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</si>
  <si>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</si>
  <si>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</si>
  <si>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</si>
  <si>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</si>
  <si>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</si>
  <si>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</si>
  <si>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</si>
  <si>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</si>
  <si>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</si>
  <si>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</si>
  <si>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</si>
  <si>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</si>
  <si>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</si>
  <si>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</si>
  <si>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</si>
  <si>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</si>
  <si>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</si>
  <si>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</si>
  <si>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</si>
  <si>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</si>
  <si>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</si>
  <si>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</si>
  <si>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</si>
  <si>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</si>
  <si>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</si>
  <si>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</si>
  <si>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</si>
  <si>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</si>
  <si>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</si>
  <si>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</si>
  <si>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</si>
  <si>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</si>
  <si>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</si>
  <si>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</si>
  <si>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</si>
  <si>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</si>
  <si>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</si>
  <si>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</si>
  <si>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</si>
  <si>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</si>
  <si>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</si>
  <si>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</si>
  <si>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</si>
  <si>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</si>
  <si>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</si>
  <si>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</si>
  <si>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</si>
  <si>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</si>
  <si>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</si>
  <si>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</si>
  <si>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</si>
  <si>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</si>
  <si>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</si>
  <si>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</si>
  <si>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</si>
  <si>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</si>
  <si>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</si>
  <si>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</si>
  <si>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</si>
  <si>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</si>
  <si>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</si>
  <si>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</si>
  <si>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</si>
  <si>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</si>
  <si>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</si>
  <si>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</si>
  <si>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</si>
  <si>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</si>
  <si>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</si>
  <si>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</si>
  <si>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</si>
  <si>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</si>
  <si>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</si>
  <si>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</si>
  <si>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</si>
  <si>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</si>
  <si>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</si>
  <si>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</si>
  <si>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</si>
  <si>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</si>
  <si>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</si>
  <si>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</si>
  <si>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</si>
  <si>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</si>
  <si>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</si>
  <si>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</si>
  <si>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</si>
  <si>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</si>
  <si>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</si>
  <si>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</si>
  <si>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</si>
  <si>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</si>
  <si>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</si>
  <si>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</si>
  <si>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</si>
  <si>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</si>
  <si>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</si>
  <si>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</si>
  <si>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</si>
  <si>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</si>
  <si>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</si>
  <si>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</si>
  <si>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</si>
  <si>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</si>
  <si>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</si>
  <si>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</si>
  <si>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</si>
  <si>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</si>
  <si>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</si>
  <si>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</si>
  <si>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</si>
  <si>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</si>
  <si>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</si>
  <si>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</si>
  <si>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</si>
  <si>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</si>
  <si>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</si>
  <si>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</si>
  <si>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</si>
  <si>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</si>
  <si>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</si>
  <si>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</si>
  <si>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</si>
  <si>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</si>
  <si>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</si>
  <si>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</si>
  <si>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</si>
  <si>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</si>
  <si>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</si>
  <si>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</si>
  <si>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</si>
  <si>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</si>
  <si>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</si>
  <si>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</si>
  <si>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</si>
  <si>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</si>
  <si>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</si>
  <si>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</si>
  <si>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</si>
  <si>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</si>
  <si>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</si>
  <si>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</si>
  <si>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</si>
  <si>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</si>
  <si>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</si>
  <si>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</si>
  <si>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</si>
  <si>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</si>
  <si>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</si>
  <si>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</si>
  <si>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</si>
  <si>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</si>
  <si>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</si>
  <si>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</si>
  <si>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</si>
  <si>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</si>
  <si>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</si>
  <si>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</si>
  <si>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</si>
  <si>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</si>
  <si>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</si>
  <si>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</si>
  <si>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</si>
  <si>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</si>
  <si>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</si>
  <si>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</si>
  <si>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</si>
  <si>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</si>
  <si>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</si>
  <si>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</si>
  <si>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</si>
  <si>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</si>
  <si>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</si>
  <si>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</si>
  <si>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</si>
  <si>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</si>
  <si>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</si>
  <si>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</si>
  <si>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</si>
  <si>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</si>
  <si>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</si>
  <si>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</si>
  <si>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</si>
  <si>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</si>
  <si>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</si>
  <si>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</si>
  <si>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</si>
  <si>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</si>
  <si>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</si>
  <si>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</si>
  <si>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</si>
  <si>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</si>
  <si>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</si>
  <si>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</si>
  <si>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</si>
  <si>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</si>
  <si>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</si>
  <si>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</si>
  <si>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</si>
  <si>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</si>
  <si>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</si>
  <si>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</si>
  <si>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</si>
  <si>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</si>
  <si>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</si>
  <si>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</si>
  <si>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</si>
  <si>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</si>
  <si>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</si>
  <si>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</si>
  <si>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</si>
  <si>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</si>
  <si>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</si>
  <si>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</si>
  <si>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</si>
  <si>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</si>
  <si>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</si>
  <si>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</si>
  <si>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</si>
  <si>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</si>
  <si>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</si>
  <si>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</si>
  <si>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</si>
  <si>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</si>
  <si>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</si>
  <si>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</si>
  <si>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</si>
  <si>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</si>
  <si>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</si>
  <si>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</si>
  <si>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</si>
  <si>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</si>
  <si>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</si>
  <si>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</si>
  <si>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</si>
  <si>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</si>
  <si>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</si>
  <si>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</si>
  <si>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</si>
  <si>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</si>
  <si>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</si>
  <si>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</si>
  <si>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</si>
  <si>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</si>
  <si>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</si>
  <si>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</si>
  <si>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</si>
  <si>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</si>
  <si>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</si>
  <si>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</si>
  <si>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</si>
  <si>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</si>
  <si>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</si>
  <si>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</si>
  <si>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</si>
  <si>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</si>
  <si>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</si>
  <si>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</si>
  <si>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</si>
  <si>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</si>
  <si>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</si>
  <si>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</si>
  <si>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</si>
  <si>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</si>
  <si>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</si>
  <si>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</si>
  <si>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</si>
  <si>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</si>
  <si>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</si>
  <si>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</si>
  <si>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</si>
  <si>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</si>
  <si>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</si>
  <si>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</si>
  <si>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</si>
  <si>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</si>
  <si>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</si>
  <si>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</si>
  <si>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</si>
  <si>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</si>
  <si>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</si>
  <si>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</si>
  <si>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</si>
  <si>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</si>
  <si>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</si>
  <si>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</si>
  <si>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</si>
  <si>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</si>
  <si>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</si>
  <si>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</si>
  <si>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</si>
  <si>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</si>
  <si>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</si>
  <si>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</si>
  <si>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</si>
  <si>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</si>
  <si>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</si>
  <si>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</si>
  <si>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</si>
  <si>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</si>
  <si>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</si>
  <si>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</si>
  <si>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</si>
  <si>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</si>
  <si>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</si>
  <si>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</si>
  <si>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</si>
  <si>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</si>
  <si>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</si>
  <si>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</si>
  <si>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</si>
  <si>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</si>
  <si>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</si>
  <si>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</si>
  <si>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</si>
  <si>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</si>
  <si>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</si>
  <si>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</si>
  <si>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</si>
  <si>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</si>
  <si>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</si>
  <si>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</si>
  <si>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</si>
  <si>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</si>
  <si>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</si>
  <si>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</si>
  <si>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</si>
  <si>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</si>
  <si>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</si>
  <si>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</si>
  <si>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</si>
  <si>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</si>
  <si>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</si>
  <si>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</si>
  <si>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</si>
  <si>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</si>
  <si>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</si>
  <si>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</si>
  <si>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</si>
  <si>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</si>
  <si>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</si>
  <si>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</si>
  <si>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</si>
  <si>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</si>
  <si>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</si>
  <si>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</si>
  <si>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</si>
  <si>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</si>
  <si>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</si>
  <si>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</si>
  <si>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</si>
  <si>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</si>
  <si>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</si>
  <si>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</si>
  <si>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</si>
  <si>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</si>
  <si>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</si>
  <si>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</si>
  <si>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</si>
  <si>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</si>
  <si>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</si>
  <si>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</si>
  <si>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</si>
  <si>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</si>
  <si>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</si>
  <si>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</si>
  <si>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</si>
  <si>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</si>
  <si>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</si>
  <si>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</si>
  <si>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</si>
  <si>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</si>
  <si>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</si>
  <si>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</si>
  <si>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</si>
  <si>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</si>
  <si>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</si>
  <si>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</si>
  <si>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</si>
  <si>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</si>
  <si>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</si>
  <si>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</si>
  <si>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</si>
  <si>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</si>
  <si>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</si>
  <si>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</si>
  <si>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</si>
  <si>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</si>
  <si>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</si>
  <si>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</si>
  <si>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</si>
  <si>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</si>
  <si>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</si>
  <si>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</si>
  <si>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</si>
  <si>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</si>
  <si>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</si>
  <si>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</si>
  <si>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</si>
  <si>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</si>
  <si>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</si>
  <si>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</si>
  <si>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</si>
  <si>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</si>
  <si>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</si>
  <si>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</si>
  <si>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</si>
  <si>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</si>
  <si>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</si>
  <si>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</si>
  <si>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</si>
  <si>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</si>
  <si>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</si>
  <si>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</si>
  <si>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</si>
  <si>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</si>
  <si>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</si>
  <si>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</si>
  <si>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</si>
  <si>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</si>
  <si>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</si>
  <si>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</si>
  <si>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</si>
  <si>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</si>
  <si>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</si>
  <si>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</si>
  <si>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</si>
  <si>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</si>
  <si>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</si>
  <si>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</si>
  <si>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</si>
  <si>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</si>
  <si>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</si>
  <si>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</si>
  <si>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</si>
  <si>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</si>
  <si>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</si>
  <si>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</si>
  <si>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</si>
  <si>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</si>
  <si>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</si>
  <si>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</si>
  <si>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</si>
  <si>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</si>
  <si>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</si>
  <si>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</si>
  <si>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</si>
  <si>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</si>
  <si>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</si>
  <si>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</si>
  <si>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</si>
  <si>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</si>
  <si>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</si>
  <si>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</si>
  <si>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</si>
  <si>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</si>
  <si>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</si>
  <si>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</si>
  <si>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</si>
  <si>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</si>
  <si>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</si>
  <si>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</si>
  <si>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</si>
  <si>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</si>
  <si>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</si>
  <si>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</si>
  <si>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</si>
  <si>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</si>
  <si>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</si>
  <si>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</si>
  <si>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</si>
  <si>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</si>
  <si>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</si>
  <si>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</si>
  <si>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</si>
  <si>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</si>
  <si>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</si>
  <si>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</si>
  <si>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</si>
  <si>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</si>
  <si>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</si>
  <si>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</si>
  <si>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</si>
  <si>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</si>
  <si>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</si>
  <si>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</si>
  <si>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</si>
  <si>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</si>
  <si>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</si>
  <si>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</si>
  <si>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</si>
  <si>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</si>
  <si>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</si>
  <si>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</si>
  <si>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</si>
  <si>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</si>
  <si>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</si>
  <si>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</si>
  <si>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</si>
  <si>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</si>
  <si>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</si>
  <si>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</si>
  <si>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</si>
  <si>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</si>
  <si>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</si>
  <si>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</si>
  <si>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</si>
  <si>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</si>
  <si>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</si>
  <si>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</si>
  <si>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</si>
  <si>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</si>
  <si>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</si>
  <si>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</si>
  <si>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</si>
  <si>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</si>
  <si>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</si>
  <si>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</si>
  <si>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</si>
  <si>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</si>
  <si>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</si>
  <si>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</si>
  <si>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</si>
  <si>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</si>
  <si>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</si>
  <si>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</si>
  <si>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</si>
  <si>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</si>
  <si>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</si>
  <si>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</si>
  <si>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</si>
  <si>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</si>
  <si>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</si>
  <si>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</si>
  <si>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</si>
  <si>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</si>
  <si>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</si>
  <si>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</si>
  <si>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</si>
  <si>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</si>
  <si>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</si>
  <si>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</si>
  <si>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</si>
  <si>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</si>
  <si>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</si>
  <si>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</si>
  <si>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</si>
  <si>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</si>
  <si>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</si>
  <si>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</si>
  <si>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</si>
  <si>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</si>
  <si>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</si>
  <si>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</si>
  <si>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</si>
  <si>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</si>
  <si>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</si>
  <si>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</si>
  <si>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</si>
  <si>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</si>
  <si>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</si>
  <si>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</si>
  <si>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</si>
  <si>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</si>
  <si>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</si>
  <si>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</si>
  <si>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</si>
  <si>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</si>
  <si>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</si>
  <si>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</si>
  <si>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</si>
  <si>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</si>
  <si>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</si>
  <si>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</si>
  <si>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</si>
  <si>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</si>
  <si>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</si>
  <si>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</si>
  <si>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</si>
  <si>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</si>
  <si>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</si>
  <si>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</si>
  <si>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</si>
  <si>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</si>
  <si>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</si>
  <si>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</si>
  <si>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</si>
  <si>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</si>
  <si>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</si>
  <si>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</si>
  <si>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</si>
  <si>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</si>
  <si>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</si>
  <si>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</si>
  <si>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</si>
  <si>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</si>
  <si>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</si>
  <si>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</si>
  <si>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</si>
  <si>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</si>
  <si>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</si>
  <si>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</si>
  <si>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</si>
  <si>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</si>
  <si>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</si>
  <si>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</si>
  <si>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</si>
  <si>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</si>
  <si>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</si>
  <si>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</si>
  <si>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</si>
  <si>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</si>
  <si>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</si>
  <si>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</si>
  <si>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</si>
  <si>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</si>
  <si>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</si>
  <si>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</si>
  <si>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</si>
  <si>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</si>
  <si>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</si>
  <si>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</si>
  <si>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</si>
  <si>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</si>
  <si>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</si>
  <si>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</si>
  <si>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</si>
  <si>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</si>
  <si>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</si>
  <si>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</si>
  <si>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</si>
  <si>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</si>
  <si>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</si>
  <si>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</si>
  <si>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</si>
  <si>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</si>
  <si>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</si>
  <si>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</si>
  <si>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</si>
  <si>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</si>
  <si>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</si>
  <si>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</si>
  <si>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</si>
  <si>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</si>
  <si>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</si>
  <si>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</si>
  <si>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</si>
  <si>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</si>
  <si>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</si>
  <si>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</si>
  <si>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</si>
  <si>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</si>
  <si>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</si>
  <si>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</si>
  <si>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</si>
  <si>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</si>
  <si>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</si>
  <si>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</si>
  <si>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</si>
  <si>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</si>
  <si>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</si>
  <si>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</si>
  <si>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</si>
  <si>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</si>
  <si>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</si>
  <si>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</si>
  <si>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</si>
  <si>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</si>
  <si>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</si>
  <si>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</si>
  <si>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</si>
  <si>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</si>
  <si>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</si>
  <si>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</si>
  <si>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</si>
  <si>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</si>
  <si>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</si>
  <si>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</si>
  <si>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</si>
  <si>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</si>
  <si>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</si>
  <si>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</si>
  <si>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</si>
  <si>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</si>
  <si>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</si>
  <si>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</si>
  <si>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</si>
  <si>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</si>
  <si>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</si>
  <si>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</si>
  <si>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</si>
  <si>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</si>
  <si>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</si>
  <si>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</si>
  <si>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</si>
  <si>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</si>
  <si>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</si>
  <si>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</si>
  <si>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</si>
  <si>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</si>
  <si>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</si>
  <si>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</si>
  <si>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</si>
  <si>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</si>
  <si>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</si>
  <si>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</si>
  <si>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</si>
  <si>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</si>
  <si>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</si>
  <si>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</si>
  <si>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</si>
  <si>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</si>
  <si>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</si>
  <si>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</si>
  <si>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</si>
  <si>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</si>
  <si>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</si>
  <si>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</si>
  <si>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</si>
  <si>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</si>
  <si>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</si>
  <si>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</si>
  <si>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</si>
  <si>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</si>
  <si>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</si>
  <si>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</si>
  <si>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</si>
  <si>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</si>
  <si>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</si>
  <si>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</si>
  <si>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</si>
  <si>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</si>
  <si>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</si>
  <si>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</si>
  <si>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</si>
  <si>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</si>
  <si>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</si>
  <si>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</si>
  <si>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</si>
  <si>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</si>
  <si>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</si>
  <si>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</si>
  <si>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</si>
  <si>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</si>
  <si>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</si>
  <si>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</si>
  <si>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</si>
  <si>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</si>
  <si>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</si>
  <si>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</si>
  <si>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</si>
  <si>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</si>
  <si>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</si>
  <si>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</si>
  <si>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</si>
  <si>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</si>
  <si>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</si>
  <si>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</si>
  <si>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</si>
  <si>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</si>
  <si>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</si>
  <si>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</si>
  <si>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</si>
  <si>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</si>
  <si>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</si>
  <si>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</si>
  <si>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</si>
  <si>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</si>
  <si>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</si>
  <si>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</si>
  <si>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</si>
  <si>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</si>
  <si>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</si>
  <si>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</si>
  <si>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</si>
  <si>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</si>
  <si>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</si>
  <si>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</si>
  <si>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</si>
  <si>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</si>
  <si>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</si>
  <si>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</si>
  <si>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</si>
  <si>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</si>
  <si>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</si>
  <si>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</si>
  <si>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</si>
  <si>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</si>
  <si>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</si>
  <si>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</si>
  <si>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</si>
  <si>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</si>
  <si>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</si>
  <si>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</si>
  <si>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</si>
  <si>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</si>
  <si>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</si>
  <si>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</si>
  <si>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</si>
  <si>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</si>
  <si>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</si>
  <si>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</si>
  <si>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</si>
  <si>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</si>
  <si>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</si>
  <si>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</si>
  <si>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</si>
  <si>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</si>
  <si>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</si>
  <si>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</si>
  <si>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</si>
  <si>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</si>
  <si>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</si>
  <si>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</si>
  <si>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</si>
  <si>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</si>
  <si>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</si>
  <si>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</si>
  <si>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</si>
  <si>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</si>
  <si>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</si>
  <si>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</si>
  <si>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</si>
  <si>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</si>
  <si>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</si>
  <si>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</si>
  <si>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</si>
  <si>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</si>
  <si>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</si>
  <si>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</si>
  <si>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</si>
  <si>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</si>
  <si>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</si>
  <si>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</si>
  <si>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</si>
  <si>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</si>
  <si>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</si>
  <si>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</si>
  <si>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</si>
  <si>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</si>
  <si>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</si>
  <si>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</si>
  <si>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</si>
  <si>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</si>
  <si>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</si>
  <si>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</si>
  <si>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</si>
  <si>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</si>
  <si>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</si>
  <si>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</si>
  <si>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</si>
  <si>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</si>
  <si>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</si>
  <si>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</si>
  <si>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</si>
  <si>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</si>
  <si>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</si>
  <si>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</si>
  <si>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</si>
  <si>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</si>
  <si>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</si>
  <si>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</si>
  <si>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</si>
  <si>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</si>
  <si>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</si>
  <si>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</si>
  <si>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</si>
  <si>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</si>
  <si>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</si>
  <si>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</si>
  <si>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</si>
  <si>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</si>
  <si>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</si>
  <si>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</si>
  <si>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</si>
  <si>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</si>
  <si>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</si>
  <si>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</si>
  <si>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</si>
  <si>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</si>
  <si>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</si>
  <si>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</si>
  <si>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</si>
  <si>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</si>
  <si>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</si>
  <si>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</si>
  <si>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</si>
  <si>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</si>
  <si>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</si>
  <si>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</si>
  <si>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</si>
  <si>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</si>
  <si>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</si>
  <si>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</si>
  <si>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</si>
  <si>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</si>
  <si>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</si>
  <si>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</si>
  <si>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</si>
  <si>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</si>
  <si>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</si>
  <si>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</si>
  <si>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</si>
  <si>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</si>
  <si>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</si>
  <si>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</si>
  <si>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</si>
  <si>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</si>
  <si>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</si>
  <si>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</si>
  <si>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</si>
  <si>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</si>
  <si>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</si>
  <si>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</si>
  <si>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</si>
  <si>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</si>
  <si>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</si>
  <si>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</si>
  <si>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</si>
  <si>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</si>
  <si>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</si>
  <si>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</si>
  <si>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</si>
  <si>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</si>
  <si>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</si>
  <si>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</si>
  <si>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</si>
  <si>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</si>
  <si>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</si>
  <si>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</si>
  <si>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</si>
  <si>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</si>
  <si>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</si>
  <si>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</si>
  <si>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</si>
  <si>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</si>
  <si>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</si>
  <si>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</si>
  <si>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</si>
  <si>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</si>
  <si>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</si>
  <si>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</si>
  <si>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</si>
  <si>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</si>
  <si>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</si>
  <si>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</si>
  <si>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</si>
  <si>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</si>
  <si>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</si>
  <si>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</si>
  <si>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</si>
  <si>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</si>
  <si>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</si>
  <si>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</si>
  <si>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</si>
  <si>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</si>
  <si>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</si>
  <si>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</si>
  <si>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</si>
  <si>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</si>
  <si>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</si>
  <si>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</si>
  <si>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</si>
  <si>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</si>
  <si>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</si>
  <si>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</si>
  <si>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</si>
  <si>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</si>
  <si>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</si>
  <si>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</si>
  <si>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</si>
  <si>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</si>
  <si>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</si>
  <si>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</si>
  <si>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</si>
  <si>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</si>
  <si>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</si>
  <si>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</si>
  <si>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</si>
  <si>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</si>
  <si>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</si>
  <si>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</si>
  <si>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</si>
  <si>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</si>
  <si>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</si>
  <si>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</si>
  <si>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</si>
  <si>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</si>
  <si>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</si>
  <si>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</si>
  <si>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</si>
  <si>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</si>
  <si>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</si>
  <si>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</si>
  <si>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</si>
  <si>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</si>
  <si>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</si>
  <si>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</si>
  <si>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</si>
  <si>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</si>
  <si>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</si>
  <si>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</si>
  <si>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</si>
  <si>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</si>
  <si>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</si>
  <si>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</si>
  <si>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</si>
  <si>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</si>
  <si>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</si>
  <si>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</si>
  <si>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</si>
  <si>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</si>
  <si>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</si>
  <si>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</si>
  <si>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</si>
  <si>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</si>
  <si>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</si>
  <si>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</si>
  <si>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</si>
  <si>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</si>
  <si>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</si>
  <si>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</si>
  <si>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</si>
  <si>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</si>
  <si>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</si>
  <si>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</si>
  <si>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</si>
  <si>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</si>
  <si>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</si>
  <si>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</si>
  <si>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</si>
  <si>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</si>
  <si>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</si>
  <si>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</si>
  <si>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</si>
  <si>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</si>
  <si>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</si>
  <si>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</si>
  <si>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</si>
  <si>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</si>
  <si>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</si>
  <si>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</si>
  <si>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</si>
  <si>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</si>
  <si>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</si>
  <si>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</si>
  <si>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</si>
  <si>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</si>
  <si>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</si>
  <si>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</si>
  <si>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</si>
  <si>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</si>
  <si>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</si>
  <si>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</si>
  <si>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</si>
  <si>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</si>
  <si>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</si>
  <si>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</si>
  <si>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</si>
  <si>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</si>
  <si>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</si>
  <si>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</si>
  <si>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</si>
  <si>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</si>
  <si>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</si>
  <si>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</si>
  <si>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</si>
  <si>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</si>
  <si>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</si>
  <si>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</si>
  <si>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</si>
  <si>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</si>
  <si>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</si>
  <si>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</si>
  <si>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</si>
  <si>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</si>
  <si>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</si>
  <si>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</si>
  <si>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</si>
  <si>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</si>
  <si>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</si>
  <si>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</si>
  <si>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</si>
  <si>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</si>
  <si>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</si>
  <si>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</si>
  <si>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</si>
  <si>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</si>
  <si>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</si>
  <si>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</si>
  <si>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</si>
  <si>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</si>
  <si>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</si>
  <si>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</si>
  <si>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</si>
  <si>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</si>
  <si>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</si>
  <si>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</si>
  <si>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</si>
  <si>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</si>
  <si>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</si>
  <si>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</si>
  <si>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</si>
  <si>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</si>
  <si>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</si>
  <si>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</si>
  <si>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</si>
  <si>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</si>
  <si>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</si>
  <si>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</si>
  <si>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</si>
  <si>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</si>
  <si>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</si>
  <si>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</si>
  <si>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</si>
  <si>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</si>
  <si>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</si>
  <si>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</si>
  <si>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</si>
  <si>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</si>
  <si>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</si>
  <si>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</si>
  <si>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</si>
  <si>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</si>
  <si>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</si>
  <si>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</si>
  <si>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</si>
  <si>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</si>
  <si>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</si>
  <si>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</si>
  <si>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</si>
  <si>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</si>
  <si>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</si>
  <si>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</si>
  <si>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</si>
  <si>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</si>
  <si>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</si>
  <si>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</si>
  <si>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</si>
  <si>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</si>
  <si>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</si>
  <si>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</si>
  <si>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</si>
  <si>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</si>
  <si>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</si>
  <si>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</si>
  <si>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</si>
  <si>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</si>
  <si>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</si>
  <si>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</si>
  <si>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</si>
  <si>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</si>
  <si>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</si>
  <si>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</si>
  <si>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</si>
  <si>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</si>
  <si>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</si>
  <si>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</si>
  <si>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</si>
  <si>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</si>
  <si>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</si>
  <si>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</si>
  <si>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</si>
  <si>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</si>
  <si>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</si>
  <si>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</si>
  <si>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</si>
  <si>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</si>
  <si>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</si>
  <si>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</si>
  <si>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</si>
  <si>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</si>
  <si>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</si>
  <si>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</si>
  <si>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</si>
  <si>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</si>
  <si>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</si>
  <si>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</si>
  <si>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</si>
  <si>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</si>
  <si>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</si>
  <si>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</si>
  <si>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</si>
  <si>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</si>
  <si>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</si>
  <si>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</si>
  <si>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</si>
  <si>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</si>
  <si>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</si>
  <si>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</si>
  <si>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</si>
  <si>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</si>
  <si>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</si>
  <si>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</si>
  <si>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</si>
  <si>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</si>
  <si>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</si>
  <si>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</si>
  <si>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</si>
  <si>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</si>
  <si>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</si>
  <si>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</si>
  <si>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</si>
  <si>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</si>
  <si>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</si>
  <si>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</si>
  <si>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</si>
  <si>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</si>
  <si>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</si>
  <si>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</si>
  <si>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</si>
  <si>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</si>
  <si>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</si>
  <si>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</si>
  <si>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</si>
  <si>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</si>
  <si>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</si>
  <si>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</si>
  <si>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</si>
  <si>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</si>
  <si>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</si>
  <si>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</si>
  <si>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</si>
  <si>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</si>
  <si>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</si>
  <si>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</si>
  <si>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</si>
  <si>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</si>
  <si>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</si>
  <si>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</si>
  <si>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</si>
  <si>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</si>
  <si>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</si>
  <si>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</si>
  <si>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</si>
  <si>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</si>
  <si>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</si>
  <si>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</si>
  <si>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</si>
  <si>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</si>
  <si>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</si>
  <si>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</si>
  <si>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</si>
  <si>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</si>
  <si>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</si>
  <si>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</si>
  <si>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</si>
  <si>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</si>
  <si>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</si>
  <si>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</si>
  <si>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</si>
  <si>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</si>
  <si>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</si>
  <si>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</si>
  <si>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</si>
  <si>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</si>
  <si>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</si>
  <si>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</si>
  <si>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</si>
  <si>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</si>
  <si>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</si>
  <si>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</si>
  <si>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</si>
  <si>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</si>
  <si>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</si>
  <si>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</si>
  <si>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</si>
  <si>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</si>
  <si>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</si>
  <si>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</si>
  <si>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</si>
  <si>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</si>
  <si>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</si>
  <si>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</si>
  <si>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</si>
  <si>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</si>
  <si>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</si>
  <si>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</si>
  <si>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</si>
  <si>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</si>
  <si>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</si>
  <si>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</si>
  <si>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</si>
  <si>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</si>
  <si>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</si>
  <si>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</si>
  <si>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</si>
  <si>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</si>
  <si>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</si>
  <si>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</si>
  <si>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</si>
  <si>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</si>
  <si>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</si>
  <si>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</si>
  <si>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</si>
  <si>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</si>
  <si>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</si>
  <si>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</si>
  <si>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</si>
  <si>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</si>
  <si>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</si>
  <si>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</si>
  <si>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</si>
  <si>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</si>
  <si>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</si>
  <si>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</si>
  <si>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</si>
  <si>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</si>
  <si>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</si>
  <si>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</si>
  <si>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</si>
  <si>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</si>
  <si>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</si>
  <si>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</si>
  <si>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</si>
  <si>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</si>
  <si>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</si>
  <si>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</si>
  <si>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</si>
  <si>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</si>
  <si>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</si>
  <si>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</si>
  <si>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</si>
  <si>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</si>
  <si>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</si>
  <si>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</si>
  <si>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</si>
  <si>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</si>
  <si>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</si>
  <si>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</si>
  <si>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</si>
  <si>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</si>
  <si>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</si>
  <si>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</si>
  <si>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</si>
  <si>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</si>
  <si>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</si>
  <si>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</si>
  <si>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</si>
  <si>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</si>
  <si>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</si>
  <si>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</si>
  <si>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</si>
  <si>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</si>
  <si>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</si>
  <si>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</si>
  <si>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</si>
  <si>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</si>
  <si>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</si>
  <si>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</si>
  <si>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</si>
  <si>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</si>
  <si>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</si>
  <si>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</si>
  <si>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</si>
  <si>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</si>
  <si>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</si>
  <si>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</si>
  <si>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</si>
  <si>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</si>
  <si>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</si>
  <si>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</si>
  <si>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</si>
  <si>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</si>
  <si>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</si>
  <si>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</si>
  <si>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</si>
  <si>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</si>
  <si>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</si>
  <si>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</si>
  <si>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</si>
  <si>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</si>
  <si>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</si>
  <si>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</si>
  <si>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</si>
  <si>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</si>
  <si>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</si>
  <si>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</si>
  <si>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</si>
  <si>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</si>
  <si>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</si>
  <si>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</si>
  <si>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</si>
  <si>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</si>
  <si>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</si>
  <si>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</si>
  <si>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</si>
  <si>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</si>
  <si>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</si>
  <si>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</si>
  <si>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</si>
  <si>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</si>
  <si>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</si>
  <si>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</si>
  <si>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</si>
  <si>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</si>
  <si>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</si>
  <si>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</si>
  <si>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</si>
  <si>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</si>
  <si>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</si>
  <si>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</si>
  <si>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</si>
  <si>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</si>
  <si>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</si>
  <si>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</si>
  <si>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</si>
  <si>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</si>
  <si>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</si>
  <si>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</si>
  <si>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</si>
  <si>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</si>
  <si>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</si>
  <si>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</si>
  <si>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</si>
  <si>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</si>
  <si>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</si>
  <si>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</si>
  <si>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</si>
  <si>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</si>
  <si>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</si>
  <si>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</si>
  <si>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</si>
  <si>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</si>
  <si>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</si>
  <si>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</si>
  <si>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</si>
  <si>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</si>
  <si>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</si>
  <si>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</si>
  <si>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</si>
  <si>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</si>
  <si>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</si>
  <si>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</si>
  <si>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</si>
  <si>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</si>
  <si>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</si>
  <si>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</si>
  <si>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</si>
  <si>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</si>
  <si>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</si>
  <si>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</si>
  <si>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</si>
  <si>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</si>
  <si>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</si>
  <si>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</si>
  <si>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</si>
  <si>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</si>
  <si>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</si>
  <si>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</si>
  <si>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</si>
  <si>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</si>
  <si>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</si>
  <si>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</si>
  <si>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</si>
  <si>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</si>
  <si>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</si>
  <si>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</si>
  <si>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</si>
  <si>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</si>
  <si>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</si>
  <si>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</si>
  <si>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</si>
  <si>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</si>
  <si>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</si>
  <si>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</si>
  <si>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</si>
  <si>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</si>
  <si>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</si>
  <si>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</si>
  <si>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</si>
  <si>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</si>
  <si>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</si>
  <si>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</si>
  <si>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</si>
  <si>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</si>
  <si>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</si>
  <si>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</si>
  <si>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</si>
  <si>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</si>
  <si>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</si>
  <si>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</si>
  <si>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</si>
  <si>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</si>
  <si>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</si>
  <si>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</si>
  <si>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</si>
  <si>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</si>
  <si>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</si>
  <si>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</si>
  <si>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</si>
  <si>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</si>
  <si>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</si>
  <si>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</si>
  <si>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</si>
  <si>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</si>
  <si>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</si>
  <si>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</si>
  <si>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</si>
  <si>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</si>
  <si>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</si>
  <si>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</si>
  <si>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</si>
  <si>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</si>
  <si>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</si>
  <si>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</si>
  <si>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</si>
  <si>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</si>
  <si>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</si>
  <si>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</si>
  <si>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</si>
  <si>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</si>
  <si>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</si>
  <si>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</si>
  <si>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</si>
  <si>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</si>
  <si>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</si>
  <si>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</si>
  <si>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</si>
  <si>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</si>
  <si>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</si>
  <si>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</si>
  <si>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</si>
  <si>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</si>
  <si>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</si>
  <si>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</si>
  <si>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</si>
  <si>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</si>
  <si>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</si>
  <si>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</si>
  <si>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</si>
  <si>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</si>
  <si>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</si>
  <si>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</si>
  <si>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</si>
  <si>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</si>
  <si>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</si>
  <si>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</si>
  <si>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</si>
  <si>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</si>
  <si>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</si>
  <si>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</si>
  <si>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</si>
  <si>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</si>
  <si>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</si>
  <si>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</si>
  <si>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</si>
  <si>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</si>
  <si>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</si>
  <si>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</si>
  <si>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</si>
  <si>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</si>
  <si>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</si>
  <si>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</si>
  <si>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</si>
  <si>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</si>
  <si>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</si>
  <si>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</si>
  <si>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</si>
  <si>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</si>
  <si>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</si>
  <si>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</si>
  <si>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</si>
  <si>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</si>
  <si>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</si>
  <si>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</si>
  <si>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</si>
  <si>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</si>
  <si>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</si>
  <si>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</si>
  <si>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</si>
  <si>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</si>
  <si>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</si>
  <si>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</si>
  <si>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</si>
  <si>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</si>
  <si>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</si>
  <si>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</si>
  <si>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</si>
  <si>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</si>
  <si>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</si>
  <si>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</si>
  <si>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</si>
  <si>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</si>
  <si>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</si>
  <si>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</si>
  <si>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</si>
  <si>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</si>
  <si>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</si>
  <si>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</si>
  <si>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</si>
  <si>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</si>
  <si>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</si>
  <si>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</si>
  <si>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</si>
  <si>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</si>
  <si>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</si>
  <si>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</si>
  <si>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</si>
  <si>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</si>
  <si>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</si>
  <si>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</si>
  <si>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</si>
  <si>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</si>
  <si>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</si>
  <si>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</si>
  <si>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</si>
  <si>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</si>
  <si>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</si>
  <si>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</si>
  <si>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</si>
  <si>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</si>
  <si>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</si>
  <si>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</si>
  <si>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</si>
  <si>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</si>
  <si>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</si>
  <si>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</si>
  <si>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</si>
  <si>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</si>
  <si>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</si>
  <si>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</si>
  <si>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</si>
  <si>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</si>
  <si>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</si>
  <si>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</si>
  <si>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</si>
  <si>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</si>
  <si>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</si>
  <si>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</si>
  <si>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</si>
  <si>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</si>
  <si>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</si>
  <si>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</si>
  <si>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</si>
  <si>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</si>
  <si>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</si>
  <si>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</si>
  <si>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</si>
  <si>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</si>
  <si>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</si>
  <si>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</si>
  <si>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</si>
  <si>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</si>
  <si>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</si>
  <si>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</si>
  <si>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</si>
  <si>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</si>
  <si>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</si>
  <si>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</si>
  <si>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</si>
  <si>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</si>
  <si>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</si>
  <si>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</si>
  <si>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</si>
  <si>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</si>
  <si>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</si>
  <si>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</si>
  <si>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</si>
  <si>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</si>
  <si>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</si>
  <si>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</si>
  <si>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</si>
  <si>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</si>
  <si>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</si>
  <si>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</si>
  <si>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</si>
  <si>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</si>
  <si>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</si>
  <si>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</si>
  <si>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</si>
  <si>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</si>
  <si>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</si>
  <si>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</si>
  <si>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</si>
  <si>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</si>
  <si>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</si>
  <si>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</si>
  <si>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</si>
  <si>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</si>
  <si>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</si>
  <si>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</si>
  <si>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</si>
  <si>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</si>
  <si>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</si>
  <si>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</si>
  <si>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</si>
  <si>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</si>
  <si>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</si>
  <si>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</si>
  <si>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</si>
  <si>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</si>
  <si>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</si>
  <si>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</si>
  <si>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</si>
  <si>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</si>
  <si>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</si>
  <si>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</si>
  <si>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</si>
  <si>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</si>
  <si>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</si>
  <si>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</si>
  <si>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</si>
  <si>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</si>
  <si>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</si>
  <si>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</si>
  <si>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</si>
  <si>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</si>
  <si>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</si>
  <si>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</si>
  <si>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</si>
  <si>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</si>
  <si>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</si>
  <si>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</si>
  <si>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</si>
  <si>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</si>
  <si>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</si>
  <si>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</si>
  <si>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</si>
  <si>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</si>
  <si>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</si>
  <si>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</si>
  <si>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</si>
  <si>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</si>
  <si>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</si>
  <si>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</si>
  <si>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</si>
  <si>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</si>
  <si>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</si>
  <si>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</si>
  <si>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</si>
  <si>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</si>
  <si>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</si>
  <si>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</si>
  <si>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</si>
  <si>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</si>
  <si>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</si>
  <si>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</si>
  <si>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</si>
  <si>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</si>
  <si>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</si>
  <si>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</si>
  <si>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</si>
  <si>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</si>
  <si>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</si>
  <si>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</si>
  <si>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</si>
  <si>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</si>
  <si>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</si>
  <si>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</si>
  <si>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</si>
  <si>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</si>
  <si>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</si>
  <si>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</si>
  <si>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</si>
  <si>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</si>
  <si>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</si>
  <si>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</si>
  <si>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</si>
  <si>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</si>
  <si>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</si>
  <si>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</si>
  <si>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</si>
  <si>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</si>
  <si>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</si>
  <si>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</si>
  <si>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</si>
  <si>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</si>
  <si>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</si>
  <si>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</si>
  <si>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</si>
  <si>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</si>
  <si>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</si>
  <si>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</si>
  <si>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</si>
  <si>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</si>
  <si>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</si>
  <si>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</si>
  <si>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</si>
  <si>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</si>
  <si>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</si>
  <si>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</si>
  <si>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</si>
  <si>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</si>
  <si>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</si>
  <si>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</si>
  <si>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</si>
  <si>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</si>
  <si>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</si>
  <si>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</si>
  <si>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</si>
  <si>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</si>
  <si>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</si>
  <si>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</si>
  <si>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</si>
  <si>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</si>
  <si>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</si>
  <si>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</si>
  <si>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</si>
  <si>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</si>
  <si>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</si>
  <si>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</si>
  <si>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</si>
  <si>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</si>
  <si>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</si>
  <si>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</si>
  <si>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</si>
  <si>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</si>
  <si>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</si>
  <si>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</si>
  <si>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</si>
  <si>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</si>
  <si>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</si>
  <si>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</si>
  <si>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</si>
  <si>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</si>
  <si>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</si>
  <si>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</si>
  <si>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</si>
  <si>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</si>
  <si>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</si>
  <si>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</si>
  <si>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</si>
  <si>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</si>
  <si>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</si>
  <si>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</si>
  <si>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</si>
  <si>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</si>
  <si>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</si>
  <si>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</si>
  <si>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</si>
  <si>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</si>
  <si>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</si>
  <si>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</si>
  <si>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</si>
  <si>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</si>
  <si>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</si>
  <si>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</si>
  <si>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</si>
  <si>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</si>
  <si>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</si>
  <si>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</si>
  <si>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</si>
  <si>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</si>
  <si>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</si>
  <si>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</si>
  <si>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</si>
  <si>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</si>
  <si>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</si>
  <si>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</si>
  <si>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</si>
  <si>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</si>
  <si>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</si>
  <si>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</si>
  <si>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</si>
  <si>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</si>
  <si>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</si>
  <si>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</si>
  <si>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</si>
  <si>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</si>
  <si>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</si>
  <si>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</si>
  <si>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</si>
  <si>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</si>
  <si>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</si>
  <si>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</si>
  <si>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</si>
  <si>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</si>
  <si>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</si>
  <si>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</si>
  <si>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</si>
  <si>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</si>
  <si>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</si>
  <si>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</si>
  <si>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</si>
  <si>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</si>
  <si>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</si>
  <si>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</si>
  <si>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</si>
  <si>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</si>
  <si>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</si>
  <si>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</si>
  <si>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</si>
  <si>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</si>
  <si>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</si>
  <si>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</si>
  <si>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</si>
  <si>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</si>
  <si>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</si>
  <si>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</si>
  <si>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</si>
  <si>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</si>
  <si>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</si>
  <si>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</si>
  <si>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</si>
  <si>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</si>
  <si>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</si>
  <si>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</si>
  <si>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</si>
  <si>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</si>
  <si>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</si>
  <si>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</si>
  <si>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</si>
  <si>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</si>
  <si>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</si>
  <si>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</si>
  <si>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</si>
  <si>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</si>
  <si>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</si>
  <si>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</si>
  <si>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</si>
  <si>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</si>
  <si>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</si>
  <si>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</si>
  <si>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</si>
  <si>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</si>
  <si>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</si>
  <si>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</si>
  <si>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</si>
  <si>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</si>
  <si>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</si>
  <si>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</si>
  <si>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</si>
  <si>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</si>
  <si>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</si>
  <si>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</si>
  <si>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</si>
  <si>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</si>
  <si>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</si>
  <si>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</si>
  <si>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</si>
  <si>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</si>
  <si>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</si>
  <si>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</si>
  <si>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</si>
  <si>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</si>
  <si>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</si>
  <si>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</si>
  <si>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</si>
  <si>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</si>
  <si>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</si>
  <si>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</si>
  <si>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</si>
  <si>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</si>
  <si>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</si>
  <si>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</si>
  <si>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</si>
  <si>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</si>
  <si>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</si>
  <si>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</si>
  <si>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</si>
  <si>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</si>
  <si>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</si>
  <si>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</si>
  <si>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</si>
  <si>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</si>
  <si>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</si>
  <si>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</si>
  <si>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</si>
  <si>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</si>
  <si>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</si>
  <si>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</si>
  <si>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</si>
  <si>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</si>
  <si>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</si>
  <si>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</si>
  <si>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</si>
  <si>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</si>
  <si>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</si>
  <si>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</si>
  <si>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</si>
  <si>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</si>
  <si>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</si>
  <si>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</si>
  <si>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</si>
  <si>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</si>
  <si>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</si>
  <si>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</si>
  <si>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</si>
  <si>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</si>
  <si>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</si>
  <si>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</si>
  <si>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</si>
  <si>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</si>
  <si>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</si>
  <si>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</si>
  <si>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</si>
  <si>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</si>
  <si>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</si>
  <si>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</si>
  <si>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</si>
  <si>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</si>
  <si>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</si>
  <si>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</si>
  <si>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</si>
  <si>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</si>
  <si>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</si>
  <si>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</si>
  <si>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</si>
  <si>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</si>
  <si>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</si>
  <si>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</si>
  <si>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</si>
  <si>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</si>
  <si>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</si>
  <si>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</si>
  <si>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</si>
  <si>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</si>
  <si>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</si>
  <si>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</si>
  <si>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</si>
  <si>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</si>
  <si>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</si>
  <si>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</si>
  <si>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</si>
  <si>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</si>
  <si>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</si>
  <si>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</si>
  <si>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</si>
  <si>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</si>
  <si>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</si>
  <si>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</si>
  <si>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</si>
  <si>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</si>
  <si>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</si>
  <si>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</si>
  <si>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</si>
  <si>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</si>
  <si>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</si>
  <si>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</si>
  <si>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</si>
  <si>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</si>
  <si>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</si>
  <si>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</si>
  <si>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</si>
  <si>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</si>
  <si>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</si>
  <si>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</si>
  <si>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</si>
  <si>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</si>
  <si>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</si>
  <si>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</si>
  <si>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</si>
  <si>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</si>
  <si>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</si>
  <si>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</si>
  <si>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</si>
  <si>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</si>
  <si>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</si>
  <si>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</si>
  <si>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</si>
  <si>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</si>
  <si>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</si>
  <si>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</si>
  <si>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</si>
  <si>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</si>
  <si>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</si>
  <si>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</si>
  <si>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</si>
  <si>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</si>
  <si>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</si>
  <si>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</si>
  <si>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</si>
  <si>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</si>
  <si>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</si>
  <si>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</si>
  <si>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</si>
  <si>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</si>
  <si>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</si>
  <si>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</si>
  <si>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</si>
  <si>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</si>
  <si>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</si>
  <si>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</si>
  <si>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</si>
  <si>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</si>
  <si>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</si>
  <si>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</si>
  <si>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</si>
  <si>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</si>
  <si>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</si>
  <si>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</si>
  <si>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</si>
  <si>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</si>
  <si>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</si>
  <si>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</si>
  <si>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</si>
  <si>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</si>
  <si>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</si>
  <si>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</si>
  <si>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</si>
  <si>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</si>
  <si>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</si>
  <si>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</si>
  <si>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</si>
  <si>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</si>
  <si>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</si>
  <si>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</si>
  <si>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</si>
  <si>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</si>
  <si>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</si>
  <si>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</si>
  <si>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</si>
  <si>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</si>
  <si>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</si>
  <si>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</si>
  <si>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</si>
  <si>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</si>
  <si>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</si>
  <si>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</si>
  <si>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</si>
  <si>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</si>
  <si>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</si>
  <si>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</si>
  <si>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</si>
  <si>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</si>
  <si>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</si>
  <si>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</si>
  <si>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</si>
  <si>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</si>
  <si>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</si>
  <si>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</si>
  <si>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</si>
  <si>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</si>
  <si>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</si>
  <si>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</si>
  <si>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</si>
  <si>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</si>
  <si>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</si>
  <si>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</si>
  <si>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</si>
  <si>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</si>
  <si>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</si>
  <si>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</si>
  <si>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</si>
  <si>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</si>
  <si>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</si>
  <si>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</si>
  <si>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</si>
  <si>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</si>
  <si>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</si>
  <si>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</si>
  <si>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</si>
  <si>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</si>
  <si>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</si>
  <si>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</si>
  <si>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</si>
  <si>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</si>
  <si>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</si>
  <si>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</si>
  <si>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</si>
  <si>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</si>
  <si>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</si>
  <si>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</si>
  <si>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</si>
  <si>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</si>
  <si>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</si>
  <si>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</si>
  <si>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</si>
  <si>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</si>
  <si>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</si>
  <si>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</si>
  <si>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</si>
  <si>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</si>
  <si>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</si>
  <si>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</si>
  <si>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</si>
  <si>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</si>
  <si>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</si>
  <si>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</si>
  <si>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</si>
  <si>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</si>
  <si>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</si>
  <si>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</si>
  <si>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</si>
  <si>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</si>
  <si>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</si>
  <si>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</si>
  <si>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</si>
  <si>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</si>
  <si>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</si>
  <si>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</si>
  <si>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</si>
  <si>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</si>
  <si>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</si>
  <si>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</si>
  <si>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</si>
  <si>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</si>
  <si>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</si>
  <si>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</si>
  <si>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</si>
  <si>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</si>
  <si>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</si>
  <si>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</si>
  <si>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</si>
  <si>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</si>
  <si>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</si>
  <si>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</si>
  <si>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</si>
  <si>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</si>
  <si>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</si>
  <si>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</si>
  <si>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</si>
  <si>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</si>
  <si>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</si>
  <si>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</si>
  <si>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</si>
  <si>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</si>
  <si>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</si>
  <si>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</si>
  <si>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</si>
  <si>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</si>
  <si>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</si>
  <si>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</si>
  <si>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</si>
  <si>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</si>
  <si>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</si>
  <si>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</si>
  <si>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</si>
  <si>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</si>
  <si>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</si>
  <si>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</si>
  <si>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</si>
  <si>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</si>
  <si>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</si>
  <si>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</si>
  <si>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</si>
  <si>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</si>
  <si>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</si>
  <si>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</si>
  <si>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</si>
  <si>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</si>
  <si>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</si>
  <si>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</si>
  <si>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</si>
  <si>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</si>
  <si>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</si>
  <si>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</si>
  <si>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</si>
  <si>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</si>
  <si>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</si>
  <si>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</si>
  <si>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</si>
  <si>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</si>
  <si>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</si>
  <si>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</si>
  <si>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</si>
  <si>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</si>
  <si>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</si>
  <si>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</si>
  <si>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</si>
  <si>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</si>
  <si>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</si>
  <si>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</si>
  <si>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</si>
  <si>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</si>
  <si>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</si>
  <si>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</si>
  <si>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</si>
  <si>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</si>
  <si>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</si>
  <si>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</si>
  <si>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</si>
  <si>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</si>
  <si>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</si>
  <si>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</si>
  <si>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</si>
  <si>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</si>
  <si>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</si>
  <si>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</si>
  <si>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</si>
  <si>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</si>
  <si>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</si>
  <si>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</si>
  <si>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</si>
  <si>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</si>
  <si>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</si>
  <si>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</si>
  <si>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</si>
  <si>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</si>
  <si>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</si>
  <si>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</si>
  <si>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</si>
  <si>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</si>
  <si>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</si>
  <si>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</si>
  <si>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</si>
  <si>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</si>
  <si>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</si>
  <si>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</si>
  <si>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</si>
  <si>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</si>
  <si>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</si>
  <si>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</si>
  <si>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</si>
  <si>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</si>
  <si>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</si>
  <si>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</si>
  <si>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</si>
  <si>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</si>
  <si>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</si>
  <si>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</si>
  <si>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</si>
  <si>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</si>
  <si>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</si>
  <si>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</si>
  <si>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</si>
  <si>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</si>
  <si>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</si>
  <si>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</si>
  <si>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</si>
  <si>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</si>
  <si>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</si>
  <si>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</si>
  <si>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</si>
  <si>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</si>
  <si>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</si>
  <si>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</si>
  <si>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</si>
  <si>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</si>
  <si>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</si>
  <si>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</si>
  <si>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</si>
  <si>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</si>
  <si>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</si>
  <si>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</si>
  <si>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</si>
  <si>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</si>
  <si>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</si>
  <si>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</si>
  <si>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</si>
  <si>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</si>
  <si>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</si>
  <si>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</si>
  <si>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</si>
  <si>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</si>
  <si>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</si>
  <si>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</si>
  <si>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</si>
  <si>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</si>
  <si>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</si>
  <si>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</si>
  <si>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</si>
  <si>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</si>
  <si>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</si>
  <si>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</si>
  <si>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</si>
  <si>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</si>
  <si>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</si>
  <si>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</si>
  <si>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</si>
  <si>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</si>
  <si>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</si>
  <si>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</si>
  <si>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</si>
  <si>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</si>
  <si>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</si>
  <si>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</si>
  <si>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</si>
  <si>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</si>
  <si>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</si>
  <si>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</si>
  <si>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</si>
  <si>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</si>
  <si>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</si>
  <si>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</si>
  <si>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</si>
  <si>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</si>
  <si>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</si>
  <si>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</si>
  <si>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</si>
  <si>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</si>
  <si>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</si>
  <si>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</si>
  <si>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</si>
  <si>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</si>
  <si>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</si>
  <si>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</si>
  <si>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</si>
  <si>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</si>
  <si>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</si>
  <si>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</si>
  <si>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</si>
  <si>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</si>
  <si>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</si>
  <si>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</si>
  <si>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</si>
  <si>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</si>
  <si>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</si>
  <si>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</si>
  <si>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</si>
  <si>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</si>
  <si>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</si>
  <si>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</si>
  <si>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</si>
  <si>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</si>
  <si>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</si>
  <si>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</si>
  <si>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</si>
  <si>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</si>
  <si>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</si>
  <si>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</si>
  <si>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</si>
  <si>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</si>
  <si>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</si>
  <si>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</si>
  <si>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</si>
  <si>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</si>
  <si>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</si>
  <si>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</si>
  <si>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</si>
  <si>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</si>
  <si>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</si>
  <si>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</si>
  <si>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</si>
  <si>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</si>
  <si>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</si>
  <si>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</si>
  <si>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</si>
  <si>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</si>
  <si>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</si>
  <si>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</si>
  <si>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</si>
  <si>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</si>
  <si>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</si>
  <si>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</si>
  <si>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</si>
  <si>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</si>
  <si>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</si>
  <si>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</si>
  <si>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</si>
  <si>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</si>
  <si>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</si>
  <si>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</si>
  <si>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</si>
  <si>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</si>
  <si>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</si>
  <si>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</si>
  <si>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</si>
  <si>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</si>
  <si>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</si>
  <si>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</si>
  <si>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</si>
  <si>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</si>
  <si>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</si>
  <si>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</si>
  <si>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</si>
  <si>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</si>
  <si>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</si>
  <si>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</si>
  <si>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</si>
  <si>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</si>
  <si>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</si>
  <si>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</si>
  <si>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</si>
  <si>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</si>
  <si>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</si>
  <si>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</si>
  <si>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</si>
  <si>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</si>
  <si>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</si>
  <si>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</si>
  <si>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</si>
  <si>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</si>
  <si>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</si>
  <si>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</si>
  <si>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</si>
  <si>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</si>
  <si>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</si>
  <si>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</si>
  <si>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</si>
  <si>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</si>
  <si>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</si>
  <si>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</si>
  <si>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</si>
  <si>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</si>
  <si>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</si>
  <si>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</si>
  <si>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</si>
  <si>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</si>
  <si>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</si>
  <si>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</si>
  <si>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</si>
  <si>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</si>
  <si>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</si>
  <si>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</si>
  <si>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</si>
  <si>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</si>
  <si>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</si>
  <si>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</si>
  <si>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</si>
  <si>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</si>
  <si>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</si>
  <si>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</si>
  <si>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</si>
  <si>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</si>
  <si>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</si>
  <si>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</si>
  <si>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</si>
  <si>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</si>
  <si>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</si>
  <si>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</si>
  <si>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</si>
  <si>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</si>
  <si>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</si>
  <si>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</si>
  <si>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</si>
  <si>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</si>
  <si>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</si>
  <si>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</si>
  <si>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</si>
  <si>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</si>
  <si>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</si>
  <si>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</si>
  <si>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</si>
  <si>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</si>
  <si>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</si>
  <si>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</si>
  <si>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</si>
  <si>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</si>
  <si>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</si>
  <si>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</si>
  <si>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</si>
  <si>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</si>
  <si>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</si>
  <si>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</si>
  <si>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</si>
  <si>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</si>
  <si>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</si>
  <si>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</si>
  <si>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</si>
  <si>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</si>
  <si>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</si>
  <si>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</si>
  <si>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</si>
  <si>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</si>
  <si>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</si>
  <si>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</si>
  <si>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</si>
  <si>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</si>
  <si>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</si>
  <si>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</si>
  <si>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</si>
  <si>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</si>
  <si>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</si>
  <si>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</si>
  <si>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</si>
  <si>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</si>
  <si>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</si>
  <si>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</si>
  <si>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</si>
  <si>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</si>
  <si>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</si>
  <si>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</si>
  <si>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</si>
  <si>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</si>
  <si>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</si>
  <si>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</si>
  <si>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</si>
  <si>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</si>
  <si>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</si>
  <si>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</si>
  <si>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</si>
  <si>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</si>
  <si>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</si>
  <si>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</si>
  <si>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</si>
  <si>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</si>
  <si>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</si>
  <si>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</si>
  <si>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</si>
  <si>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</si>
  <si>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</si>
  <si>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</si>
  <si>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</si>
  <si>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</si>
  <si>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</si>
  <si>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</si>
  <si>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</si>
  <si>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</si>
  <si>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</si>
  <si>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</si>
  <si>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</si>
  <si>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</si>
  <si>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</si>
  <si>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</si>
  <si>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</si>
  <si>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</si>
  <si>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</si>
  <si>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</si>
  <si>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</si>
  <si>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</si>
  <si>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</si>
  <si>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</si>
  <si>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</si>
  <si>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</si>
  <si>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</si>
  <si>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</si>
  <si>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</si>
  <si>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</si>
  <si>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</si>
  <si>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</si>
  <si>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</si>
  <si>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</si>
  <si>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</si>
  <si>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</si>
  <si>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</si>
  <si>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</si>
  <si>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</si>
  <si>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</si>
  <si>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</si>
  <si>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</si>
  <si>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</si>
  <si>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</si>
  <si>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</si>
  <si>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</si>
  <si>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</si>
  <si>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</si>
  <si>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</si>
  <si>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</si>
  <si>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</si>
  <si>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</si>
  <si>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</si>
  <si>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</si>
  <si>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</si>
  <si>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</si>
  <si>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</si>
  <si>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</si>
  <si>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</si>
  <si>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</si>
  <si>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</si>
  <si>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</si>
  <si>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</si>
  <si>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</si>
  <si>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</si>
  <si>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</si>
  <si>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</si>
  <si>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</si>
  <si>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</si>
  <si>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</si>
  <si>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</si>
  <si>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</si>
  <si>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</si>
  <si>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</si>
  <si>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</si>
  <si>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</si>
  <si>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</si>
  <si>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</si>
  <si>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</si>
  <si>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</si>
  <si>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</si>
  <si>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</si>
  <si>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</si>
  <si>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</si>
  <si>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</si>
  <si>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</si>
  <si>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</si>
  <si>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</si>
  <si>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</si>
  <si>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</si>
  <si>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</si>
  <si>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</si>
  <si>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</si>
  <si>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</si>
  <si>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</si>
  <si>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</si>
  <si>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</si>
  <si>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</si>
  <si>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</si>
  <si>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</si>
  <si>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</si>
  <si>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</si>
  <si>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</si>
  <si>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</si>
  <si>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</si>
  <si>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</si>
  <si>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</si>
  <si>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</si>
  <si>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</si>
  <si>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</si>
  <si>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</si>
  <si>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</si>
  <si>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</si>
  <si>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</si>
  <si>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</si>
  <si>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</si>
  <si>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</si>
  <si>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</si>
  <si>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</si>
  <si>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</si>
  <si>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</si>
  <si>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</si>
  <si>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</si>
  <si>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</si>
  <si>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</si>
  <si>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</si>
  <si>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</si>
  <si>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</si>
  <si>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</si>
  <si>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</si>
  <si>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</si>
  <si>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</si>
  <si>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</si>
  <si>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</si>
  <si>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</si>
  <si>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</si>
  <si>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</si>
  <si>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</si>
  <si>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</si>
  <si>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</si>
  <si>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</si>
  <si>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</si>
  <si>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</si>
  <si>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</si>
  <si>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</si>
  <si>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</si>
  <si>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</si>
  <si>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</si>
  <si>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</si>
  <si>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</si>
  <si>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</si>
  <si>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</si>
  <si>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</si>
  <si>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</si>
  <si>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</si>
  <si>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</si>
  <si>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</si>
  <si>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</si>
  <si>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</si>
  <si>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</si>
  <si>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</si>
  <si>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</si>
  <si>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</si>
  <si>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</si>
  <si>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</si>
  <si>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</si>
  <si>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</si>
  <si>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</si>
  <si>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</si>
  <si>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</si>
  <si>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</si>
  <si>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</si>
  <si>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</si>
  <si>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</si>
  <si>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</si>
  <si>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</si>
  <si>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</si>
  <si>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</si>
  <si>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</si>
  <si>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</si>
  <si>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</si>
  <si>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</si>
  <si>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</si>
  <si>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</si>
  <si>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</si>
  <si>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</si>
  <si>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</si>
  <si>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</si>
  <si>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</si>
  <si>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</si>
  <si>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</si>
  <si>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</si>
  <si>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</si>
  <si>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</si>
  <si>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</si>
  <si>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</si>
  <si>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</si>
  <si>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</si>
  <si>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</si>
  <si>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</si>
  <si>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</si>
  <si>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</si>
  <si>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</si>
  <si>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</si>
  <si>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</si>
  <si>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</si>
  <si>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</si>
  <si>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</si>
  <si>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</si>
  <si>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</si>
  <si>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</si>
  <si>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</si>
  <si>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</si>
  <si>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</si>
  <si>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</si>
  <si>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</si>
  <si>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</si>
  <si>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</si>
  <si>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</si>
  <si>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</si>
  <si>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</si>
  <si>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</si>
  <si>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</si>
  <si>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</si>
  <si>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</si>
  <si>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</si>
  <si>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</si>
  <si>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</si>
  <si>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</si>
  <si>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</si>
  <si>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</si>
  <si>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</si>
  <si>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</si>
  <si>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</si>
  <si>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</si>
  <si>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</si>
  <si>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</si>
  <si>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</si>
  <si>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</si>
  <si>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</si>
  <si>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</si>
  <si>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</si>
  <si>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</si>
  <si>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</si>
  <si>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</si>
  <si>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</si>
  <si>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</si>
  <si>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</si>
  <si>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</si>
  <si>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</si>
  <si>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</si>
  <si>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</si>
  <si>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</si>
  <si>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</si>
  <si>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</si>
  <si>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</si>
  <si>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</si>
  <si>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</si>
  <si>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</si>
  <si>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</si>
  <si>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</si>
  <si>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</si>
  <si>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</si>
  <si>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</si>
  <si>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</si>
  <si>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</si>
  <si>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</si>
  <si>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</si>
  <si>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</si>
  <si>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</si>
  <si>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</si>
  <si>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</si>
  <si>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</si>
  <si>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</si>
  <si>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</si>
  <si>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</si>
  <si>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</si>
  <si>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</si>
  <si>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</si>
  <si>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</si>
  <si>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</si>
  <si>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</si>
  <si>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</si>
  <si>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</si>
  <si>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</si>
  <si>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</si>
  <si>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</si>
  <si>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</si>
  <si>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</si>
  <si>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</si>
  <si>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</si>
  <si>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</si>
  <si>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</si>
  <si>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</si>
  <si>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</si>
  <si>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</si>
  <si>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</si>
  <si>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</si>
  <si>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</si>
  <si>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</si>
  <si>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</si>
  <si>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</si>
  <si>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</si>
  <si>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</si>
  <si>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</si>
  <si>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</si>
  <si>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</si>
  <si>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</si>
  <si>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</si>
  <si>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</si>
  <si>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</si>
  <si>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</si>
  <si>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</si>
  <si>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</si>
  <si>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</si>
  <si>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</si>
  <si>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</si>
  <si>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</si>
  <si>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</si>
  <si>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</si>
  <si>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</si>
  <si>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</si>
  <si>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</si>
  <si>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</si>
  <si>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</si>
  <si>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</si>
  <si>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</si>
  <si>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</si>
  <si>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</si>
  <si>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</si>
  <si>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</si>
  <si>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</si>
  <si>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</si>
  <si>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</si>
  <si>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</si>
  <si>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</si>
  <si>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</si>
  <si>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</si>
  <si>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</si>
  <si>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</si>
  <si>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</si>
  <si>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</si>
  <si>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</si>
  <si>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</si>
  <si>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</si>
  <si>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</si>
  <si>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</si>
  <si>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</si>
  <si>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</si>
  <si>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</si>
  <si>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</si>
  <si>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</si>
  <si>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</si>
  <si>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</si>
  <si>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</si>
  <si>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</si>
  <si>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</si>
  <si>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</si>
  <si>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</si>
  <si>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</si>
  <si>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</si>
  <si>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</si>
  <si>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</si>
  <si>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</si>
  <si>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</si>
  <si>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</si>
  <si>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</si>
  <si>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</si>
  <si>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</si>
  <si>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</si>
  <si>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</si>
  <si>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</si>
  <si>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</si>
  <si>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</si>
  <si>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</si>
  <si>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</si>
  <si>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</si>
  <si>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</si>
  <si>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</si>
  <si>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</si>
  <si>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</si>
  <si>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</si>
  <si>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</si>
  <si>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</si>
  <si>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</si>
  <si>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</si>
  <si>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</si>
  <si>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</si>
  <si>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</si>
  <si>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</si>
  <si>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</si>
  <si>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</si>
  <si>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</si>
  <si>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</si>
  <si>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</si>
  <si>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</si>
  <si>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</si>
  <si>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</si>
  <si>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</si>
  <si>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</si>
  <si>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</si>
  <si>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</si>
  <si>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</si>
  <si>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</si>
  <si>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</si>
  <si>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</si>
  <si>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</si>
  <si>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</si>
  <si>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</si>
  <si>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</si>
  <si>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</si>
  <si>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</si>
  <si>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</si>
  <si>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</si>
  <si>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</si>
  <si>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</si>
  <si>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</si>
  <si>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</si>
  <si>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</si>
  <si>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</si>
  <si>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</si>
  <si>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</si>
  <si>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</si>
  <si>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</si>
  <si>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</si>
  <si>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</si>
  <si>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</si>
  <si>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</si>
  <si>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</si>
  <si>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</si>
  <si>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</si>
  <si>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</si>
  <si>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</si>
  <si>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</si>
  <si>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</si>
  <si>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</si>
  <si>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</si>
  <si>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</si>
  <si>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</si>
  <si>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</si>
  <si>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</si>
  <si>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</si>
  <si>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</si>
  <si>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</si>
  <si>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</si>
  <si>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</si>
  <si>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</si>
  <si>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</si>
  <si>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</si>
  <si>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</si>
  <si>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</si>
  <si>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</si>
  <si>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</si>
  <si>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</si>
  <si>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</si>
  <si>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</si>
  <si>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</si>
  <si>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</si>
  <si>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</si>
  <si>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</si>
  <si>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</si>
  <si>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</si>
  <si>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</si>
  <si>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</si>
  <si>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</si>
  <si>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</si>
  <si>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</si>
  <si>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</si>
  <si>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</si>
  <si>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</si>
  <si>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</si>
  <si>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</si>
  <si>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</si>
  <si>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</si>
  <si>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</si>
  <si>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</si>
  <si>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</si>
  <si>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</si>
  <si>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</si>
  <si>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</si>
  <si>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</si>
  <si>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</si>
  <si>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</si>
  <si>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</si>
  <si>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</si>
  <si>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</si>
  <si>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</si>
  <si>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</si>
  <si>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</si>
  <si>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</si>
  <si>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</si>
  <si>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</si>
  <si>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</si>
  <si>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</si>
  <si>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</si>
  <si>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</si>
  <si>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</si>
  <si>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</si>
  <si>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</si>
  <si>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</si>
  <si>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</si>
  <si>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</si>
  <si>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</si>
  <si>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</si>
  <si>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</si>
  <si>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</si>
  <si>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</si>
  <si>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</si>
  <si>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</si>
  <si>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</si>
  <si>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</si>
  <si>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</si>
  <si>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</si>
  <si>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</si>
  <si>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</si>
  <si>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</si>
  <si>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</si>
  <si>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</si>
  <si>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</si>
  <si>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</si>
  <si>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</si>
  <si>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</si>
  <si>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</si>
  <si>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</si>
  <si>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</si>
  <si>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</si>
  <si>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</si>
  <si>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</si>
  <si>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</si>
  <si>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</si>
  <si>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</si>
  <si>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</si>
  <si>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</si>
  <si>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</si>
  <si>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</si>
  <si>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</si>
  <si>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</si>
  <si>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</si>
  <si>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</si>
  <si>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</si>
  <si>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</si>
  <si>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</si>
  <si>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</si>
  <si>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</si>
  <si>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</si>
  <si>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</si>
  <si>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</si>
  <si>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</si>
  <si>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</si>
  <si>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</si>
  <si>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</si>
  <si>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</si>
  <si>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</si>
  <si>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</si>
  <si>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</si>
  <si>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</si>
  <si>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</si>
  <si>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</si>
  <si>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</si>
  <si>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</si>
  <si>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</si>
  <si>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</si>
  <si>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</si>
  <si>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</si>
  <si>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</si>
  <si>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</si>
  <si>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</si>
  <si>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</si>
  <si>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</si>
  <si>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</si>
  <si>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</si>
  <si>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</si>
  <si>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</si>
  <si>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</si>
  <si>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</si>
  <si>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</si>
  <si>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</si>
  <si>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</si>
  <si>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</si>
  <si>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</si>
  <si>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</si>
  <si>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</si>
  <si>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</si>
  <si>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</si>
  <si>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</si>
  <si>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</si>
  <si>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</si>
  <si>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</si>
  <si>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</si>
  <si>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</si>
  <si>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</si>
  <si>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</si>
  <si>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</si>
  <si>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</si>
  <si>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</si>
  <si>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</si>
  <si>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</si>
  <si>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</si>
  <si>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</si>
  <si>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</si>
  <si>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</si>
  <si>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</si>
  <si>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</si>
  <si>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</si>
  <si>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</si>
  <si>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</si>
  <si>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</si>
  <si>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</si>
  <si>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</si>
  <si>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</si>
  <si>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</si>
  <si>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</si>
  <si>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</si>
  <si>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</si>
  <si>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</si>
  <si>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</si>
  <si>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</si>
  <si>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</si>
  <si>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</si>
  <si>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</si>
  <si>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</si>
  <si>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</si>
  <si>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</si>
  <si>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</si>
  <si>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</si>
  <si>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</si>
  <si>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</si>
  <si>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</si>
  <si>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</si>
  <si>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</si>
  <si>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</si>
  <si>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</si>
  <si>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</si>
  <si>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</si>
  <si>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</si>
  <si>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</si>
  <si>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</si>
  <si>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</si>
  <si>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</si>
  <si>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</si>
  <si>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</si>
  <si>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</si>
  <si>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</si>
  <si>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</si>
  <si>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</si>
  <si>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</si>
  <si>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</si>
  <si>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</si>
  <si>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</si>
  <si>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</si>
  <si>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</si>
  <si>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</si>
  <si>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</si>
  <si>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</si>
  <si>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</si>
  <si>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</si>
  <si>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</si>
  <si>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</si>
  <si>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</si>
  <si>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</si>
  <si>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</si>
  <si>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</si>
  <si>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</si>
  <si>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</si>
  <si>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</si>
  <si>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</si>
  <si>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</si>
  <si>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</si>
  <si>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</si>
  <si>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</si>
  <si>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</si>
  <si>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</si>
  <si>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</si>
  <si>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</si>
  <si>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</si>
  <si>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</si>
  <si>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</si>
  <si>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</si>
  <si>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</si>
  <si>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</si>
  <si>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</si>
  <si>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</si>
  <si>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</si>
  <si>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</si>
  <si>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</si>
  <si>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</si>
  <si>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</si>
  <si>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</si>
  <si>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</si>
  <si>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</si>
  <si>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</si>
  <si>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</si>
  <si>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</si>
  <si>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</si>
  <si>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</si>
  <si>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</si>
  <si>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</si>
  <si>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</si>
  <si>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</si>
  <si>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</si>
  <si>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</si>
  <si>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</si>
  <si>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</si>
  <si>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</si>
  <si>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</si>
  <si>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</si>
  <si>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</si>
  <si>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</si>
  <si>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</si>
  <si>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</si>
  <si>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</si>
  <si>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</si>
  <si>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</si>
  <si>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</si>
  <si>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</si>
  <si>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</si>
  <si>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</si>
  <si>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</si>
  <si>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</si>
  <si>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</si>
  <si>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</si>
  <si>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</si>
  <si>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</si>
  <si>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</si>
  <si>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</si>
  <si>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</si>
  <si>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</si>
  <si>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</si>
  <si>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</si>
  <si>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</si>
  <si>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</si>
  <si>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</si>
  <si>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</si>
  <si>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</si>
  <si>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</si>
  <si>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</si>
  <si>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</si>
  <si>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</si>
  <si>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</si>
  <si>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</si>
  <si>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</si>
  <si>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</si>
  <si>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</si>
  <si>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</si>
  <si>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</si>
  <si>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</si>
  <si>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</si>
  <si>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</si>
  <si>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</si>
  <si>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</si>
  <si>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</si>
  <si>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</si>
  <si>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</si>
  <si>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</si>
  <si>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</si>
  <si>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</si>
  <si>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</si>
  <si>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</si>
  <si>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</si>
  <si>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</si>
  <si>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</si>
  <si>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</si>
  <si>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</si>
  <si>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</si>
  <si>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</si>
  <si>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</si>
  <si>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</si>
  <si>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</si>
  <si>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</si>
  <si>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</si>
  <si>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</si>
  <si>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</si>
  <si>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</si>
  <si>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</si>
  <si>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</si>
  <si>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</si>
  <si>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</si>
  <si>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</si>
  <si>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</si>
  <si>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</si>
  <si>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</si>
  <si>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</si>
  <si>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</si>
  <si>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</si>
  <si>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</si>
  <si>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</si>
  <si>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</si>
  <si>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</si>
  <si>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</si>
  <si>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</si>
  <si>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</si>
  <si>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</si>
  <si>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</si>
  <si>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</si>
  <si>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</si>
  <si>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</si>
  <si>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</si>
  <si>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</si>
  <si>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</si>
  <si>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</si>
  <si>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</si>
  <si>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</si>
  <si>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</si>
  <si>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</si>
  <si>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</si>
  <si>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</si>
  <si>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</si>
  <si>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</si>
  <si>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</si>
  <si>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</si>
  <si>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</si>
  <si>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</si>
  <si>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</si>
  <si>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</si>
  <si>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</si>
  <si>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</si>
  <si>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</si>
  <si>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</si>
  <si>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</si>
  <si>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</si>
  <si>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</si>
  <si>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</si>
  <si>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</si>
  <si>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</si>
  <si>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</si>
  <si>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</si>
  <si>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</si>
  <si>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</si>
  <si>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</si>
  <si>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</si>
  <si>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</si>
  <si>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</si>
  <si>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</si>
  <si>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</si>
  <si>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</si>
  <si>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</si>
  <si>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</si>
  <si>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</si>
  <si>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</si>
  <si>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</si>
  <si>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</si>
  <si>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</si>
  <si>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</si>
  <si>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</si>
  <si>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</si>
  <si>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</si>
  <si>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</si>
  <si>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</si>
  <si>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</si>
  <si>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</si>
  <si>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</si>
  <si>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</si>
  <si>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</si>
  <si>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</si>
  <si>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</si>
  <si>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</si>
  <si>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</si>
  <si>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</si>
  <si>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</si>
  <si>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</si>
  <si>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</si>
  <si>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</si>
  <si>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</si>
  <si>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</si>
  <si>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</si>
  <si>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</si>
  <si>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</si>
  <si>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</si>
  <si>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</si>
  <si>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</si>
  <si>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</si>
  <si>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</si>
  <si>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</si>
  <si>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</si>
  <si>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</si>
  <si>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</si>
  <si>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</si>
  <si>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</si>
  <si>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</si>
  <si>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</si>
  <si>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</si>
  <si>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</si>
  <si>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</si>
  <si>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</si>
  <si>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</si>
  <si>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</si>
  <si>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</si>
  <si>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</si>
  <si>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</si>
  <si>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</si>
  <si>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</si>
  <si>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</si>
  <si>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</si>
  <si>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</si>
  <si>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</si>
  <si>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</si>
  <si>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</si>
  <si>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</si>
  <si>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</si>
  <si>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</si>
  <si>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</si>
  <si>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</si>
  <si>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</si>
  <si>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</si>
  <si>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</si>
  <si>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</si>
  <si>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</si>
  <si>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</si>
  <si>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</si>
  <si>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</si>
  <si>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</si>
  <si>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</si>
  <si>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</si>
  <si>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</si>
  <si>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</si>
  <si>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</si>
  <si>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</si>
  <si>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</si>
  <si>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</si>
  <si>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</si>
  <si>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</si>
  <si>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</si>
  <si>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</si>
  <si>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</si>
  <si>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</si>
  <si>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</si>
  <si>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</si>
  <si>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</si>
  <si>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</si>
  <si>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</si>
  <si>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</si>
  <si>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</si>
  <si>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</si>
  <si>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</si>
  <si>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</si>
  <si>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</si>
  <si>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</si>
  <si>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</si>
  <si>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</si>
  <si>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</si>
  <si>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</si>
  <si>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</si>
  <si>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</si>
  <si>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</si>
  <si>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</si>
  <si>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</si>
  <si>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</si>
  <si>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</si>
  <si>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</si>
  <si>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</si>
  <si>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</si>
  <si>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</si>
  <si>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</si>
  <si>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</si>
  <si>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</si>
  <si>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</si>
  <si>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</si>
  <si>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</si>
  <si>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</si>
  <si>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</si>
  <si>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</si>
  <si>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</si>
  <si>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</si>
  <si>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</si>
  <si>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</si>
  <si>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</si>
  <si>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</si>
  <si>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</si>
  <si>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</si>
  <si>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</si>
  <si>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</si>
  <si>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</si>
  <si>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</si>
  <si>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</si>
  <si>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</si>
  <si>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</si>
  <si>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</si>
  <si>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</si>
  <si>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</si>
  <si>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</si>
  <si>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</si>
  <si>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</si>
  <si>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</si>
  <si>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</si>
  <si>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</si>
  <si>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</si>
  <si>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</si>
  <si>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</si>
  <si>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</si>
  <si>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</si>
  <si>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</si>
  <si>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</si>
  <si>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</si>
  <si>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</si>
  <si>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</si>
  <si>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</si>
  <si>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</si>
  <si>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</si>
  <si>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</si>
  <si>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</si>
  <si>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</si>
  <si>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</si>
  <si>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</si>
  <si>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</si>
  <si>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</si>
  <si>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</si>
  <si>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</si>
  <si>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</si>
  <si>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</si>
  <si>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</si>
  <si>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</si>
  <si>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</si>
  <si>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</si>
  <si>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</si>
  <si>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</si>
  <si>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</si>
  <si>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</si>
  <si>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</si>
  <si>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</si>
  <si>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</si>
  <si>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</si>
  <si>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</si>
  <si>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</si>
  <si>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</si>
  <si>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</si>
  <si>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</si>
  <si>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</si>
  <si>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</si>
  <si>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</si>
  <si>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</si>
  <si>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</si>
  <si>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</si>
  <si>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</si>
  <si>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</si>
  <si>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</si>
  <si>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</si>
  <si>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</si>
  <si>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</si>
  <si>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</si>
  <si>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</si>
  <si>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</si>
  <si>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</si>
  <si>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</si>
  <si>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</si>
  <si>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</si>
  <si>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</si>
  <si>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</si>
  <si>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</si>
  <si>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</si>
  <si>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</si>
  <si>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</si>
  <si>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</si>
  <si>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</si>
  <si>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</si>
  <si>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</si>
  <si>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</si>
  <si>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</si>
  <si>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</si>
  <si>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</si>
  <si>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</si>
  <si>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</si>
  <si>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</si>
  <si>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</si>
  <si>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</si>
  <si>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</si>
  <si>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</si>
  <si>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</si>
  <si>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</si>
  <si>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</si>
  <si>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</si>
  <si>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</si>
  <si>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</si>
  <si>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</si>
  <si>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</si>
  <si>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</si>
  <si>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</si>
  <si>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</si>
  <si>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</si>
  <si>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</si>
  <si>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</si>
  <si>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</si>
  <si>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</si>
  <si>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</si>
  <si>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</si>
  <si>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</si>
  <si>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</si>
  <si>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</si>
  <si>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</si>
  <si>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</si>
  <si>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</si>
  <si>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</si>
  <si>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</si>
  <si>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</si>
  <si>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</si>
  <si>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</si>
  <si>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</si>
  <si>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</si>
  <si>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</si>
  <si>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</si>
  <si>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</si>
  <si>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</si>
  <si>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</si>
  <si>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</si>
  <si>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</si>
  <si>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</si>
  <si>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</si>
  <si>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</si>
  <si>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</si>
  <si>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</si>
  <si>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</si>
  <si>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</si>
  <si>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</si>
  <si>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</si>
  <si>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</si>
  <si>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</si>
  <si>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</si>
  <si>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</si>
  <si>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</si>
  <si>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</si>
  <si>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</si>
  <si>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</si>
  <si>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</si>
  <si>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</si>
  <si>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</si>
  <si>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</si>
  <si>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</si>
  <si>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</si>
  <si>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</si>
  <si>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</si>
  <si>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</si>
  <si>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</si>
  <si>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</si>
  <si>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</si>
  <si>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</si>
  <si>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</si>
  <si>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</si>
  <si>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</si>
  <si>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</si>
  <si>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</si>
  <si>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</si>
  <si>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</si>
  <si>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</si>
  <si>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</si>
  <si>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</si>
  <si>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</si>
  <si>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</si>
  <si>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</si>
  <si>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</si>
  <si>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</si>
  <si>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</si>
  <si>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</si>
  <si>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</si>
  <si>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</si>
  <si>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</si>
  <si>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</si>
  <si>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</si>
  <si>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</si>
  <si>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</si>
  <si>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</si>
  <si>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</si>
  <si>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</si>
  <si>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</si>
  <si>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</si>
  <si>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</si>
  <si>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</si>
  <si>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</si>
  <si>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</si>
  <si>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</si>
  <si>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</si>
  <si>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</si>
  <si>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</si>
  <si>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</si>
  <si>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</si>
  <si>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</si>
  <si>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</si>
  <si>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</si>
  <si>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</si>
  <si>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</si>
  <si>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</si>
  <si>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</si>
  <si>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</si>
  <si>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</si>
  <si>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</si>
  <si>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</si>
  <si>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</si>
  <si>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</si>
  <si>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</si>
  <si>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</si>
  <si>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</si>
  <si>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</si>
  <si>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</si>
  <si>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</si>
  <si>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</si>
  <si>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</si>
  <si>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</si>
  <si>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</si>
  <si>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</si>
  <si>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</si>
  <si>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</si>
  <si>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</si>
  <si>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</si>
  <si>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</si>
  <si>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</si>
  <si>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</si>
  <si>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</si>
  <si>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</si>
  <si>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</si>
  <si>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</si>
  <si>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</si>
  <si>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</si>
  <si>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</si>
  <si>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</si>
  <si>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</si>
  <si>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</si>
  <si>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</si>
  <si>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</si>
  <si>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</si>
  <si>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</si>
  <si>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</si>
  <si>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</si>
  <si>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</si>
  <si>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</si>
  <si>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</si>
  <si>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</si>
  <si>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</si>
  <si>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</si>
  <si>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</si>
  <si>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</si>
  <si>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</si>
  <si>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</si>
  <si>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</si>
  <si>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</si>
  <si>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</si>
  <si>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</si>
  <si>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</si>
  <si>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</si>
  <si>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</si>
  <si>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</si>
  <si>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</si>
  <si>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</si>
  <si>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</si>
  <si>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</si>
  <si>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</si>
  <si>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</si>
  <si>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</si>
  <si>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</si>
  <si>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</si>
  <si>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</si>
  <si>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</si>
  <si>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</si>
  <si>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</si>
  <si>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</si>
  <si>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</si>
  <si>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</si>
  <si>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</si>
  <si>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</si>
  <si>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</si>
  <si>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</si>
  <si>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</si>
  <si>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</si>
  <si>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</si>
  <si>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</si>
  <si>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</si>
  <si>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</si>
  <si>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</si>
  <si>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</si>
  <si>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</si>
  <si>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</si>
  <si>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</si>
  <si>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</si>
  <si>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</si>
  <si>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</si>
  <si>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</si>
  <si>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</si>
  <si>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</si>
  <si>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</si>
  <si>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</si>
  <si>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</si>
  <si>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</si>
  <si>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</si>
  <si>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</si>
  <si>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</si>
  <si>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</si>
  <si>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</si>
  <si>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</si>
  <si>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</si>
  <si>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</si>
  <si>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</si>
  <si>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</si>
  <si>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</si>
  <si>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</si>
  <si>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</si>
  <si>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</si>
  <si>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</si>
  <si>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</si>
  <si>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</si>
  <si>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</si>
  <si>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</si>
  <si>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</si>
  <si>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</si>
  <si>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</si>
  <si>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</si>
  <si>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</si>
  <si>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</si>
  <si>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</si>
  <si>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</si>
  <si>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</si>
  <si>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</si>
  <si>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</si>
  <si>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</si>
  <si>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</si>
  <si>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</si>
  <si>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</si>
  <si>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</si>
  <si>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</si>
  <si>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</si>
  <si>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</si>
  <si>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</si>
  <si>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</si>
  <si>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</si>
  <si>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</si>
  <si>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</si>
  <si>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</si>
  <si>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</si>
  <si>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</si>
  <si>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</si>
  <si>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</si>
  <si>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</si>
  <si>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</si>
  <si>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</si>
  <si>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</si>
  <si>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</si>
  <si>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</si>
  <si>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</si>
  <si>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</si>
  <si>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</si>
  <si>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</si>
  <si>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</si>
  <si>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</si>
  <si>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</si>
  <si>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</si>
  <si>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</si>
  <si>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</si>
  <si>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</si>
  <si>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</si>
  <si>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</si>
  <si>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</si>
  <si>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</si>
  <si>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</si>
  <si>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</si>
  <si>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</si>
  <si>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</si>
  <si>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</si>
  <si>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</si>
  <si>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</si>
  <si>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</si>
  <si>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</si>
  <si>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</si>
  <si>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</si>
  <si>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</si>
  <si>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</si>
  <si>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</si>
  <si>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</si>
  <si>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</si>
  <si>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</si>
  <si>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</si>
  <si>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</si>
  <si>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</si>
  <si>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</si>
  <si>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</si>
  <si>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</si>
  <si>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</si>
  <si>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</si>
  <si>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</si>
  <si>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</si>
  <si>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</si>
  <si>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</si>
  <si>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</si>
  <si>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</si>
  <si>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</si>
  <si>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</si>
  <si>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</si>
  <si>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</si>
  <si>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</si>
  <si>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</si>
  <si>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</si>
  <si>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</si>
  <si>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</si>
  <si>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</si>
  <si>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</si>
  <si>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</si>
  <si>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</si>
  <si>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</si>
  <si>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</si>
  <si>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</si>
  <si>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</si>
  <si>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</si>
  <si>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</si>
  <si>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</si>
  <si>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</si>
  <si>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</si>
  <si>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</si>
  <si>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</si>
  <si>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</si>
  <si>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</si>
  <si>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</si>
  <si>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</si>
  <si>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</si>
  <si>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</si>
  <si>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</si>
  <si>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</si>
  <si>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</si>
  <si>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</si>
  <si>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</si>
  <si>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</si>
  <si>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</si>
  <si>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</si>
  <si>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</si>
  <si>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</si>
  <si>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</si>
  <si>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</si>
  <si>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</si>
  <si>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</si>
  <si>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</si>
  <si>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</si>
  <si>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</si>
  <si>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</si>
  <si>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</si>
  <si>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</si>
  <si>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</si>
  <si>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</si>
  <si>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</si>
  <si>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</si>
  <si>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</si>
  <si>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</si>
  <si>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</si>
  <si>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</si>
  <si>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</si>
  <si>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</si>
  <si>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</si>
  <si>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</si>
  <si>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</si>
  <si>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</si>
  <si>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</si>
  <si>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</si>
  <si>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</si>
  <si>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</si>
  <si>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</si>
  <si>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</si>
  <si>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</si>
  <si>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</si>
  <si>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</si>
  <si>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</si>
  <si>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</si>
  <si>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</si>
  <si>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</si>
  <si>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</si>
  <si>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</si>
  <si>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</si>
  <si>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</si>
  <si>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</si>
  <si>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</si>
  <si>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</si>
  <si>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</si>
  <si>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</si>
  <si>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</si>
  <si>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</si>
  <si>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</si>
  <si>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</si>
  <si>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</si>
  <si>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</si>
  <si>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</si>
  <si>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</si>
  <si>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</si>
  <si>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</si>
  <si>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</si>
  <si>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</si>
  <si>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</si>
  <si>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</si>
  <si>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</si>
  <si>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</si>
  <si>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</si>
  <si>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</si>
  <si>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</si>
  <si>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</si>
  <si>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</si>
  <si>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</si>
  <si>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</si>
  <si>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</si>
  <si>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</si>
  <si>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</si>
  <si>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</si>
  <si>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</si>
  <si>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</si>
  <si>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</si>
  <si>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</si>
  <si>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</si>
  <si>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</si>
  <si>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</si>
  <si>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</si>
  <si>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</si>
  <si>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</si>
  <si>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</si>
  <si>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</si>
  <si>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</si>
  <si>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</si>
  <si>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</si>
  <si>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</si>
  <si>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</si>
  <si>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</si>
  <si>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</si>
  <si>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</si>
  <si>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</si>
  <si>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</si>
  <si>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</si>
  <si>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</si>
  <si>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</si>
  <si>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</si>
  <si>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</si>
  <si>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</si>
  <si>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</si>
  <si>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</si>
  <si>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</si>
  <si>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</si>
  <si>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</si>
  <si>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</si>
  <si>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</si>
  <si>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</si>
  <si>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</si>
  <si>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</si>
  <si>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</si>
  <si>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</si>
  <si>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</si>
  <si>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</si>
  <si>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</si>
  <si>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</si>
  <si>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</si>
  <si>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</si>
  <si>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</si>
  <si>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</si>
  <si>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</si>
  <si>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</si>
  <si>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</si>
  <si>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</si>
  <si>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</si>
  <si>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</si>
  <si>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</si>
  <si>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</si>
  <si>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</si>
  <si>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</si>
  <si>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</si>
  <si>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</si>
  <si>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</si>
  <si>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</si>
  <si>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</si>
  <si>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</si>
  <si>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</si>
  <si>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</si>
  <si>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</si>
  <si>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</si>
  <si>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</si>
  <si>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</si>
  <si>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</si>
  <si>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</si>
  <si>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</si>
  <si>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</si>
  <si>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</si>
  <si>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</si>
  <si>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</si>
  <si>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</si>
  <si>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</si>
  <si>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</si>
  <si>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</si>
  <si>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</si>
  <si>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</si>
  <si>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</si>
  <si>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</si>
  <si>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</si>
  <si>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</si>
  <si>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</si>
  <si>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</si>
  <si>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</si>
  <si>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</si>
  <si>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</si>
  <si>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</si>
  <si>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</si>
  <si>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</si>
  <si>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</si>
  <si>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</si>
  <si>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</si>
  <si>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</si>
  <si>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</si>
  <si>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</si>
  <si>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</si>
  <si>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</si>
  <si>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</si>
  <si>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</si>
  <si>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</si>
  <si>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</si>
  <si>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</si>
  <si>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</si>
  <si>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</si>
  <si>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</si>
  <si>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</si>
  <si>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</si>
  <si>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</si>
  <si>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</si>
  <si>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</si>
  <si>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</si>
  <si>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</si>
  <si>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</si>
  <si>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</si>
  <si>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</si>
  <si>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</si>
  <si>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</si>
  <si>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</si>
  <si>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</si>
  <si>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</si>
  <si>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</si>
  <si>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</si>
  <si>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</si>
  <si>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</si>
  <si>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</si>
  <si>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</si>
  <si>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</si>
  <si>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</si>
  <si>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</si>
  <si>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</si>
  <si>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</si>
  <si>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</si>
  <si>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</si>
  <si>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</si>
  <si>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</si>
  <si>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</si>
  <si>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</si>
  <si>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</si>
  <si>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</si>
  <si>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</si>
  <si>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</si>
  <si>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</si>
  <si>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</si>
  <si>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</si>
  <si>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</si>
  <si>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</si>
  <si>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</si>
  <si>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</si>
  <si>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</si>
  <si>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</si>
  <si>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</si>
  <si>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</si>
  <si>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</si>
  <si>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</si>
  <si>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</si>
  <si>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</si>
  <si>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</si>
  <si>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</si>
  <si>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</si>
  <si>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</si>
  <si>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</si>
  <si>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</si>
  <si>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</si>
  <si>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</si>
  <si>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</si>
  <si>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</si>
  <si>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</si>
  <si>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</si>
  <si>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</si>
  <si>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</si>
  <si>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</si>
  <si>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</si>
  <si>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</si>
  <si>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</si>
  <si>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</si>
  <si>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</si>
  <si>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</si>
  <si>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</si>
  <si>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</si>
  <si>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</si>
  <si>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</si>
  <si>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</si>
  <si>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</si>
  <si>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</si>
  <si>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</si>
  <si>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</si>
  <si>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</si>
  <si>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</si>
  <si>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</si>
  <si>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</si>
  <si>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</si>
  <si>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</si>
  <si>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</si>
  <si>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</si>
  <si>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</si>
  <si>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</si>
  <si>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</si>
  <si>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</si>
  <si>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</si>
  <si>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</si>
  <si>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</si>
  <si>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</si>
  <si>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</si>
  <si>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</si>
  <si>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</si>
  <si>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</si>
  <si>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</si>
  <si>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</si>
  <si>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</si>
  <si>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</si>
  <si>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</si>
  <si>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</si>
  <si>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</si>
  <si>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</si>
  <si>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</si>
  <si>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</si>
  <si>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</si>
  <si>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</si>
  <si>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</si>
  <si>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</si>
  <si>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</si>
  <si>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</si>
  <si>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</si>
  <si>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</si>
  <si>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</si>
  <si>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</si>
  <si>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</si>
  <si>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</si>
  <si>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</si>
  <si>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</si>
  <si>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</si>
  <si>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</si>
  <si>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</si>
  <si>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</si>
  <si>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</si>
  <si>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</si>
  <si>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</si>
  <si>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</si>
  <si>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</si>
  <si>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</si>
  <si>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</si>
  <si>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</si>
  <si>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</si>
  <si>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</si>
  <si>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</si>
  <si>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</si>
  <si>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</si>
  <si>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</si>
  <si>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</si>
  <si>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</si>
  <si>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</si>
  <si>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</si>
  <si>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</si>
  <si>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</si>
  <si>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</si>
  <si>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</si>
  <si>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</si>
  <si>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</si>
  <si>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</si>
  <si>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</si>
  <si>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</si>
  <si>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</si>
  <si>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</si>
  <si>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</si>
  <si>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</si>
  <si>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</si>
  <si>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</si>
  <si>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</si>
  <si>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</si>
  <si>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</si>
  <si>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</si>
  <si>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</si>
  <si>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</si>
  <si>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</si>
  <si>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</si>
  <si>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</si>
  <si>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</si>
  <si>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</si>
  <si>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</si>
  <si>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</si>
  <si>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</si>
  <si>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</si>
  <si>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</si>
  <si>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</si>
  <si>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</si>
  <si>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</si>
  <si>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</si>
  <si>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</si>
  <si>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</si>
  <si>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</si>
  <si>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</si>
  <si>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</si>
  <si>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</si>
  <si>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</si>
  <si>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</si>
  <si>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</si>
  <si>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</si>
  <si>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</si>
  <si>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</si>
  <si>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</si>
  <si>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</si>
  <si>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</si>
  <si>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</si>
  <si>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</si>
  <si>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</si>
  <si>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</si>
  <si>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</si>
  <si>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</si>
  <si>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</si>
  <si>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</si>
  <si>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</si>
  <si>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</si>
  <si>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</si>
  <si>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</si>
  <si>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</si>
  <si>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</si>
  <si>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</si>
  <si>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</si>
  <si>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</si>
  <si>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</si>
  <si>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</si>
  <si>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</si>
  <si>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</si>
  <si>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</si>
  <si>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</si>
  <si>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</si>
  <si>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</si>
  <si>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</si>
  <si>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</si>
  <si>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</si>
  <si>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</si>
  <si>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</si>
  <si>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</si>
  <si>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</si>
  <si>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</si>
  <si>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</si>
  <si>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</si>
  <si>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</si>
  <si>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</si>
  <si>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</si>
  <si>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</si>
  <si>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</si>
  <si>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</si>
  <si>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</si>
  <si>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</si>
  <si>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</si>
  <si>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</si>
  <si>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</si>
  <si>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</si>
  <si>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</si>
  <si>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</si>
  <si>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</si>
  <si>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</si>
  <si>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</si>
  <si>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</si>
  <si>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</si>
  <si>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</si>
  <si>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</si>
  <si>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</si>
  <si>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</si>
  <si>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</si>
  <si>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</si>
  <si>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</si>
  <si>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</si>
  <si>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</si>
  <si>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</si>
  <si>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</si>
  <si>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</si>
  <si>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</si>
  <si>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</si>
  <si>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</si>
  <si>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</si>
  <si>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</si>
  <si>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</si>
  <si>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</si>
  <si>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</si>
  <si>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</si>
  <si>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</si>
  <si>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</si>
  <si>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</si>
  <si>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</si>
  <si>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</si>
  <si>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</si>
  <si>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</si>
  <si>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</si>
  <si>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</si>
  <si>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</si>
  <si>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</si>
  <si>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</si>
  <si>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</si>
  <si>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</si>
  <si>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</si>
  <si>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</si>
  <si>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</si>
  <si>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</si>
  <si>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</si>
  <si>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</si>
  <si>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</si>
  <si>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</si>
  <si>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</si>
  <si>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</si>
  <si>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</si>
  <si>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</si>
  <si>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</si>
  <si>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</si>
  <si>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</si>
  <si>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</si>
  <si>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</si>
  <si>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</si>
  <si>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</si>
  <si>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</si>
  <si>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</si>
  <si>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</si>
  <si>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</si>
  <si>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</si>
  <si>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</si>
  <si>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</si>
  <si>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</si>
  <si>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</si>
  <si>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</si>
  <si>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</si>
  <si>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</si>
  <si>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</si>
  <si>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</si>
  <si>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</si>
  <si>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</si>
  <si>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</si>
  <si>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</si>
  <si>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</si>
  <si>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</si>
  <si>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</si>
  <si>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</si>
  <si>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</si>
  <si>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</si>
  <si>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</si>
  <si>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</si>
  <si>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</si>
  <si>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</si>
  <si>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</si>
  <si>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</si>
  <si>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</si>
  <si>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</si>
  <si>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</si>
  <si>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</si>
  <si>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</si>
  <si>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</si>
  <si>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</si>
  <si>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</si>
  <si>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</si>
  <si>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</si>
  <si>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</si>
  <si>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</si>
  <si>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</si>
  <si>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</si>
  <si>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</si>
  <si>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</si>
  <si>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</si>
  <si>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</si>
  <si>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</si>
  <si>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</si>
  <si>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</si>
  <si>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</si>
  <si>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</si>
  <si>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</si>
  <si>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</si>
  <si>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</si>
  <si>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</si>
  <si>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</si>
  <si>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</si>
  <si>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</si>
  <si>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</si>
  <si>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</si>
  <si>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</si>
  <si>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</si>
  <si>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</si>
  <si>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</si>
  <si>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</si>
  <si>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</si>
  <si>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</si>
  <si>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</si>
  <si>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</si>
  <si>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</si>
  <si>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</si>
  <si>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</si>
  <si>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</si>
  <si>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</si>
  <si>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</si>
  <si>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</si>
  <si>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</si>
  <si>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</si>
  <si>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</si>
  <si>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</si>
  <si>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</si>
  <si>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</si>
  <si>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</si>
  <si>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</si>
  <si>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</si>
  <si>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</si>
  <si>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</si>
  <si>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</si>
  <si>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</si>
  <si>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</si>
  <si>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</si>
  <si>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</si>
  <si>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</si>
  <si>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</si>
  <si>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</si>
  <si>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</si>
  <si>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</si>
  <si>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</si>
  <si>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</si>
  <si>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</si>
  <si>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</si>
  <si>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</si>
  <si>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</si>
  <si>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</si>
  <si>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</si>
  <si>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</si>
  <si>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</si>
  <si>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</si>
  <si>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</si>
  <si>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</si>
  <si>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</si>
  <si>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</si>
  <si>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</si>
  <si>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</si>
  <si>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</si>
  <si>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</si>
  <si>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</si>
  <si>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</si>
  <si>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</si>
  <si>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</si>
  <si>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</si>
  <si>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</si>
  <si>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</si>
  <si>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</si>
  <si>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</si>
  <si>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</si>
  <si>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</si>
  <si>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</si>
  <si>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</si>
  <si>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</si>
  <si>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</si>
  <si>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</si>
  <si>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</si>
  <si>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</si>
  <si>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</si>
  <si>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</si>
  <si>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</si>
  <si>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</si>
  <si>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</si>
  <si>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</si>
  <si>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</si>
  <si>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</si>
  <si>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</si>
  <si>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</si>
  <si>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</si>
  <si>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</si>
  <si>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</si>
  <si>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</si>
  <si>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</si>
  <si>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</si>
  <si>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</si>
  <si>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</si>
  <si>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</si>
  <si>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</si>
  <si>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</si>
  <si>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</si>
  <si>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</si>
  <si>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</si>
  <si>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</si>
  <si>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</si>
  <si>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</si>
  <si>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</si>
  <si>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</si>
  <si>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</si>
  <si>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</si>
  <si>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</si>
  <si>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</si>
  <si>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</si>
  <si>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</si>
  <si>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</si>
  <si>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</si>
  <si>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</si>
  <si>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</si>
  <si>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</si>
  <si>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</si>
  <si>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</si>
  <si>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</si>
  <si>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</si>
  <si>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</si>
  <si>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</si>
  <si>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</si>
  <si>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</si>
  <si>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</si>
  <si>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</si>
  <si>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</si>
  <si>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</si>
  <si>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</si>
  <si>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</si>
  <si>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</si>
  <si>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</si>
  <si>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</si>
  <si>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</si>
  <si>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</si>
  <si>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</si>
  <si>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</si>
  <si>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</si>
  <si>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</si>
  <si>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</si>
  <si>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</si>
  <si>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</si>
  <si>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</si>
  <si>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</si>
  <si>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</si>
  <si>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</si>
  <si>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</si>
  <si>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</si>
  <si>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</si>
  <si>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</si>
  <si>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</si>
  <si>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</si>
  <si>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</si>
  <si>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</si>
  <si>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</si>
  <si>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</si>
  <si>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</si>
  <si>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</si>
  <si>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</si>
  <si>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</si>
  <si>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</si>
  <si>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</si>
  <si>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</si>
  <si>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</si>
  <si>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</si>
  <si>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</si>
  <si>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</si>
  <si>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</si>
  <si>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</si>
  <si>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</si>
  <si>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</si>
  <si>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</si>
  <si>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</si>
  <si>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</si>
  <si>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</si>
  <si>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</si>
  <si>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</si>
  <si>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</si>
  <si>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</si>
  <si>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</si>
  <si>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</si>
  <si>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</si>
  <si>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</si>
  <si>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</si>
  <si>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</si>
  <si>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</si>
  <si>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</si>
  <si>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</si>
  <si>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</si>
  <si>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</si>
  <si>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</si>
  <si>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</si>
  <si>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</si>
  <si>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</si>
  <si>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</si>
  <si>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</si>
  <si>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</si>
  <si>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</si>
  <si>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</si>
  <si>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</si>
  <si>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</si>
  <si>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</si>
  <si>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</si>
  <si>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</si>
  <si>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</si>
  <si>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</si>
  <si>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</si>
  <si>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</si>
  <si>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</si>
  <si>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</si>
  <si>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</si>
  <si>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</si>
  <si>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</si>
  <si>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</si>
  <si>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</si>
  <si>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</si>
  <si>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</si>
  <si>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</si>
  <si>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</si>
  <si>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</si>
  <si>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</si>
  <si>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</si>
  <si>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</si>
  <si>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</si>
  <si>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</si>
  <si>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</si>
  <si>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</si>
  <si>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</si>
  <si>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</si>
  <si>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</si>
  <si>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</si>
  <si>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</si>
  <si>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</si>
  <si>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</si>
  <si>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</si>
  <si>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</si>
  <si>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</si>
  <si>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</si>
  <si>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</si>
  <si>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</si>
  <si>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</si>
  <si>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</si>
  <si>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</si>
  <si>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</si>
  <si>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</si>
  <si>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</si>
  <si>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</si>
  <si>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</si>
  <si>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</si>
  <si>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</si>
  <si>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</si>
  <si>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</si>
  <si>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</si>
  <si>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</si>
  <si>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</si>
  <si>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</si>
  <si>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</si>
  <si>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</si>
  <si>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</si>
  <si>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</si>
  <si>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</si>
  <si>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</si>
  <si>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</si>
  <si>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</si>
  <si>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</si>
  <si>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</si>
  <si>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</si>
  <si>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</si>
  <si>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</si>
  <si>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</si>
  <si>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</si>
  <si>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</si>
  <si>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</si>
  <si>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</si>
  <si>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</si>
  <si>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</si>
  <si>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</si>
  <si>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</si>
  <si>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</si>
  <si>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</si>
  <si>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</si>
  <si>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</si>
  <si>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</si>
  <si>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</si>
  <si>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</si>
  <si>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</si>
  <si>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</si>
  <si>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</si>
  <si>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</si>
  <si>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</si>
  <si>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</si>
  <si>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</si>
  <si>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</si>
  <si>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</si>
  <si>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</si>
  <si>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</si>
  <si>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</si>
  <si>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</si>
  <si>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</si>
  <si>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</si>
  <si>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</si>
  <si>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</si>
  <si>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</si>
  <si>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</si>
  <si>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</si>
  <si>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</si>
  <si>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</si>
  <si>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</si>
  <si>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</si>
  <si>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</si>
  <si>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</si>
  <si>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</si>
  <si>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</si>
  <si>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</si>
  <si>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</si>
  <si>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</si>
  <si>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</si>
  <si>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</si>
  <si>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</si>
  <si>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</si>
  <si>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</si>
  <si>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</si>
  <si>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</si>
  <si>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</si>
  <si>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</si>
  <si>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</si>
  <si>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</si>
  <si>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</si>
  <si>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</si>
  <si>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</si>
  <si>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</si>
  <si>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</si>
  <si>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</si>
  <si>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</si>
  <si>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</si>
  <si>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</si>
  <si>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</si>
  <si>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</si>
  <si>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</si>
  <si>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</si>
  <si>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</si>
  <si>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</si>
  <si>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</si>
  <si>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</si>
  <si>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</si>
  <si>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</si>
  <si>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</si>
  <si>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</si>
  <si>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</si>
  <si>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</si>
  <si>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</si>
  <si>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</si>
  <si>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</si>
  <si>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</si>
  <si>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</si>
  <si>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</si>
  <si>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</si>
  <si>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</si>
  <si>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</si>
  <si>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</si>
  <si>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</si>
  <si>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</si>
  <si>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</si>
  <si>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</si>
  <si>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</si>
  <si>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</si>
  <si>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</si>
  <si>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</si>
  <si>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</si>
  <si>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</si>
  <si>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</si>
  <si>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</si>
  <si>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</si>
  <si>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</si>
  <si>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</si>
  <si>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</si>
  <si>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</si>
  <si>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</si>
  <si>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</si>
  <si>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</si>
  <si>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</si>
  <si>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</si>
  <si>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</si>
  <si>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</si>
  <si>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</si>
  <si>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</si>
  <si>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</si>
  <si>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</si>
  <si>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</si>
  <si>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</si>
  <si>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</si>
  <si>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</si>
  <si>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</si>
  <si>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</si>
  <si>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</si>
  <si>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</si>
  <si>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</si>
  <si>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</si>
  <si>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</si>
  <si>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</si>
  <si>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</si>
  <si>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</si>
  <si>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</si>
  <si>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</si>
  <si>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</si>
  <si>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</si>
  <si>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</si>
  <si>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</si>
  <si>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</si>
  <si>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</si>
  <si>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</si>
  <si>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</si>
  <si>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</si>
  <si>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</si>
  <si>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</si>
  <si>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</si>
  <si>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</si>
  <si>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</si>
  <si>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</si>
  <si>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</si>
  <si>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</si>
  <si>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</si>
  <si>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</si>
  <si>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</si>
  <si>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</si>
  <si>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</si>
  <si>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</si>
  <si>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</si>
  <si>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</si>
  <si>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</si>
  <si>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</si>
  <si>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</si>
  <si>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</si>
  <si>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</si>
  <si>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</si>
  <si>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</si>
  <si>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</si>
  <si>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</si>
  <si>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</si>
  <si>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</si>
  <si>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</si>
  <si>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</si>
  <si>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</si>
  <si>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</si>
  <si>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</si>
  <si>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</si>
  <si>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</si>
  <si>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</si>
  <si>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</si>
  <si>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</si>
  <si>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</si>
  <si>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</si>
  <si>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</si>
  <si>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</si>
  <si>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</si>
  <si>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</si>
  <si>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</si>
  <si>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</si>
  <si>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</si>
  <si>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</si>
  <si>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</si>
  <si>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</si>
  <si>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</si>
  <si>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</si>
  <si>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</si>
  <si>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</si>
  <si>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</si>
  <si>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</si>
  <si>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</si>
  <si>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</si>
  <si>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</si>
  <si>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</si>
  <si>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</si>
  <si>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</si>
  <si>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</si>
  <si>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</si>
  <si>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</si>
  <si>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</si>
  <si>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</si>
  <si>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</si>
  <si>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</si>
  <si>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</si>
  <si>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</si>
  <si>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</si>
  <si>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</si>
  <si>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</si>
  <si>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</si>
  <si>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</si>
  <si>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</si>
  <si>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</si>
  <si>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</si>
  <si>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</si>
  <si>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</si>
  <si>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</si>
  <si>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</si>
  <si>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</si>
  <si>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</si>
  <si>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</si>
  <si>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</si>
  <si>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</si>
  <si>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</si>
  <si>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</si>
  <si>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</si>
  <si>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</si>
  <si>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</si>
  <si>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</si>
  <si>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</si>
  <si>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</si>
  <si>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</si>
  <si>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</si>
  <si>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</si>
  <si>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</si>
  <si>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</si>
  <si>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</si>
  <si>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</si>
  <si>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</si>
  <si>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</si>
  <si>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</si>
  <si>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</si>
  <si>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</si>
  <si>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</si>
  <si>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</si>
  <si>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</si>
  <si>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</si>
  <si>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</si>
  <si>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</si>
  <si>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</si>
  <si>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</si>
  <si>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</si>
  <si>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</si>
  <si>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</si>
  <si>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</si>
  <si>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</si>
  <si>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</si>
  <si>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</si>
  <si>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</si>
  <si>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</si>
  <si>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</si>
  <si>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</si>
  <si>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</si>
  <si>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</si>
  <si>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</si>
  <si>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</si>
  <si>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</si>
  <si>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</si>
  <si>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</si>
  <si>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</si>
  <si>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</si>
  <si>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</si>
  <si>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</si>
  <si>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</si>
  <si>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</si>
  <si>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</si>
  <si>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</si>
  <si>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</si>
  <si>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</si>
  <si>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</si>
  <si>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</si>
  <si>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</si>
  <si>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</si>
  <si>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</si>
  <si>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</si>
  <si>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</si>
  <si>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</si>
  <si>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</si>
  <si>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</si>
  <si>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</si>
  <si>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</si>
  <si>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</si>
  <si>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</si>
  <si>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</si>
  <si>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</si>
  <si>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</si>
  <si>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</si>
  <si>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</si>
  <si>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</si>
  <si>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</si>
  <si>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</si>
  <si>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</si>
  <si>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</si>
  <si>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</si>
  <si>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</si>
  <si>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</si>
  <si>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</si>
  <si>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</si>
  <si>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</si>
  <si>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</si>
  <si>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</si>
  <si>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</si>
  <si>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</si>
  <si>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</si>
  <si>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</si>
  <si>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</si>
  <si>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</si>
  <si>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</si>
  <si>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</si>
  <si>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</si>
  <si>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</si>
  <si>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</si>
  <si>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</si>
  <si>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</si>
  <si>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</si>
  <si>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</si>
  <si>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</si>
  <si>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</si>
  <si>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</si>
  <si>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</si>
  <si>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</si>
  <si>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</si>
  <si>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</si>
  <si>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</si>
  <si>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</si>
  <si>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</si>
  <si>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</si>
  <si>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</si>
  <si>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</si>
  <si>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</si>
  <si>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</si>
  <si>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</si>
  <si>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</si>
  <si>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</si>
  <si>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</si>
  <si>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</si>
  <si>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</si>
  <si>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</si>
  <si>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</si>
  <si>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</si>
  <si>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</si>
  <si>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</si>
  <si>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</si>
  <si>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</si>
  <si>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</si>
  <si>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</si>
  <si>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</si>
  <si>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</si>
  <si>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</si>
  <si>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</si>
  <si>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</si>
  <si>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</si>
  <si>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</si>
  <si>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</si>
  <si>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</si>
  <si>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</si>
  <si>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</si>
  <si>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</si>
  <si>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</si>
  <si>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</si>
  <si>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</si>
  <si>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</si>
  <si>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</si>
  <si>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</si>
  <si>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</si>
  <si>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</si>
  <si>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</si>
  <si>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</si>
  <si>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</si>
  <si>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</si>
  <si>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</si>
  <si>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</si>
  <si>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</si>
  <si>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</si>
  <si>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</si>
  <si>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</si>
  <si>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</si>
  <si>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</si>
  <si>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</si>
  <si>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</si>
  <si>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</si>
  <si>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</si>
  <si>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</si>
  <si>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</si>
  <si>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</si>
  <si>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</si>
  <si>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</si>
  <si>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</si>
  <si>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</si>
  <si>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</si>
  <si>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</si>
  <si>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</si>
  <si>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</si>
  <si>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</si>
  <si>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</si>
  <si>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</si>
  <si>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</si>
  <si>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</si>
  <si>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</si>
  <si>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</si>
  <si>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</si>
  <si>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</si>
  <si>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</si>
  <si>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</si>
  <si>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</si>
  <si>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</si>
  <si>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</si>
  <si>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</si>
  <si>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</si>
  <si>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</si>
  <si>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</si>
  <si>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</si>
  <si>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</si>
  <si>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</si>
  <si>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</si>
  <si>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</si>
  <si>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</si>
  <si>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</si>
  <si>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</si>
  <si>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</si>
  <si>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</si>
  <si>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</si>
  <si>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</si>
  <si>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</si>
  <si>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</si>
  <si>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</si>
  <si>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</si>
  <si>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</si>
  <si>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</si>
  <si>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</si>
  <si>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</si>
  <si>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</si>
  <si>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</si>
  <si>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</si>
  <si>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</si>
  <si>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</si>
  <si>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</si>
  <si>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</si>
  <si>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</si>
  <si>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</si>
  <si>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</si>
  <si>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</si>
  <si>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</si>
  <si>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</si>
  <si>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</si>
  <si>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</si>
  <si>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</si>
  <si>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</si>
  <si>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</si>
  <si>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</si>
  <si>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</si>
  <si>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</si>
  <si>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</si>
  <si>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</si>
  <si>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</si>
  <si>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</si>
  <si>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</si>
  <si>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</si>
  <si>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</si>
  <si>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</si>
  <si>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</si>
  <si>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</si>
  <si>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</si>
  <si>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</si>
  <si>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</si>
  <si>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</si>
  <si>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</si>
  <si>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</si>
  <si>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</si>
  <si>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</si>
  <si>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</si>
  <si>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</si>
  <si>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</si>
  <si>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</si>
  <si>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</si>
  <si>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</si>
  <si>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</si>
  <si>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</si>
  <si>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</si>
  <si>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</si>
  <si>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</si>
  <si>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</si>
  <si>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</si>
  <si>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</si>
  <si>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</si>
  <si>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</si>
  <si>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</si>
  <si>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</si>
  <si>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</si>
  <si>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</si>
  <si>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</si>
  <si>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</si>
  <si>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</si>
  <si>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</si>
  <si>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</si>
  <si>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</si>
  <si>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</si>
  <si>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</si>
  <si>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</si>
  <si>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</si>
  <si>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</si>
  <si>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</si>
  <si>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</si>
  <si>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</si>
  <si>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</si>
  <si>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</si>
  <si>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</si>
  <si>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</si>
  <si>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</si>
  <si>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</si>
  <si>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</si>
  <si>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</si>
  <si>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</si>
  <si>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</si>
  <si>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</si>
  <si>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</si>
  <si>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</si>
  <si>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</si>
  <si>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</si>
  <si>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</si>
  <si>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</si>
  <si>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</si>
  <si>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</si>
  <si>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</si>
  <si>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</si>
  <si>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</si>
  <si>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</si>
  <si>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</si>
  <si>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</si>
  <si>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</si>
  <si>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</si>
  <si>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</si>
  <si>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</si>
  <si>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</si>
  <si>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</si>
  <si>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</si>
  <si>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</si>
  <si>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</si>
  <si>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</si>
  <si>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</si>
  <si>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</si>
  <si>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</si>
  <si>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</si>
  <si>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</si>
  <si>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</si>
  <si>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</si>
  <si>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</si>
  <si>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</si>
  <si>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</si>
  <si>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</si>
  <si>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</si>
  <si>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</si>
  <si>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</si>
  <si>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</si>
  <si>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</si>
  <si>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</si>
  <si>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</si>
  <si>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</si>
  <si>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</si>
  <si>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</si>
  <si>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</si>
  <si>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</si>
  <si>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</si>
  <si>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</si>
  <si>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</si>
  <si>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</si>
  <si>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</si>
  <si>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</si>
  <si>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</si>
  <si>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</si>
  <si>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</si>
  <si>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</si>
  <si>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</si>
  <si>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</si>
  <si>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</si>
  <si>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</si>
  <si>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</si>
  <si>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</si>
  <si>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</si>
  <si>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</si>
  <si>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</si>
  <si>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</si>
  <si>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</si>
  <si>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</si>
  <si>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</si>
  <si>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</si>
  <si>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</si>
  <si>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</si>
  <si>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</si>
  <si>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</si>
  <si>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</si>
  <si>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</si>
  <si>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</si>
  <si>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</si>
  <si>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</si>
  <si>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</si>
  <si>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</si>
  <si>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</si>
  <si>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</si>
  <si>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</si>
  <si>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</si>
  <si>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</si>
  <si>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</si>
  <si>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</si>
  <si>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</si>
  <si>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</si>
  <si>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</si>
  <si>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</si>
  <si>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</si>
  <si>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</si>
  <si>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</si>
  <si>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</si>
  <si>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</si>
  <si>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</si>
  <si>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</si>
  <si>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</si>
  <si>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</si>
  <si>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</si>
  <si>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</si>
  <si>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</si>
  <si>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</si>
  <si>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</si>
  <si>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</si>
  <si>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</si>
  <si>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</si>
  <si>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</si>
  <si>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</si>
  <si>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</si>
  <si>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</si>
  <si>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</si>
  <si>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</si>
  <si>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</si>
  <si>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</si>
  <si>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</si>
  <si>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</si>
  <si>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</si>
  <si>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</si>
  <si>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</si>
  <si>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</si>
  <si>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</si>
  <si>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</si>
  <si>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</si>
  <si>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</si>
  <si>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</si>
  <si>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</si>
  <si>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</si>
  <si>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</si>
  <si>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</si>
  <si>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</si>
  <si>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</si>
  <si>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</si>
  <si>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</si>
  <si>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</si>
  <si>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</si>
  <si>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</si>
  <si>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</si>
  <si>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</si>
  <si>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</si>
  <si>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</si>
  <si>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</si>
  <si>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</si>
  <si>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</si>
  <si>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</si>
  <si>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</si>
  <si>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</si>
  <si>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</si>
  <si>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</si>
  <si>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</si>
  <si>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</si>
  <si>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</si>
  <si>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</si>
  <si>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</si>
  <si>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</si>
  <si>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</si>
  <si>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</si>
  <si>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</si>
  <si>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</si>
  <si>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</si>
  <si>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</si>
  <si>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</si>
  <si>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</si>
  <si>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</si>
  <si>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</si>
  <si>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</si>
  <si>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</si>
  <si>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</si>
  <si>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</si>
  <si>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</si>
  <si>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</si>
  <si>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</si>
  <si>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</si>
  <si>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</si>
  <si>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</si>
  <si>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</si>
  <si>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</si>
  <si>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</si>
  <si>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</si>
  <si>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</si>
  <si>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</si>
  <si>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</si>
  <si>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</si>
  <si>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</si>
  <si>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</si>
  <si>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</si>
  <si>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</si>
  <si>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</si>
  <si>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</si>
  <si>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</si>
  <si>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</si>
  <si>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</si>
  <si>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</si>
  <si>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</si>
  <si>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</si>
  <si>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</si>
  <si>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</si>
  <si>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</si>
  <si>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</si>
  <si>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</si>
  <si>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</si>
  <si>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</si>
  <si>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</si>
  <si>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</si>
  <si>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</si>
  <si>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</si>
  <si>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</si>
  <si>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</si>
  <si>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</si>
  <si>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</si>
  <si>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</si>
  <si>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</si>
  <si>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</si>
  <si>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</si>
  <si>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</si>
  <si>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</si>
  <si>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</si>
  <si>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</si>
  <si>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</si>
  <si>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</si>
  <si>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</si>
  <si>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</si>
  <si>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</si>
  <si>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</si>
  <si>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</si>
  <si>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</si>
  <si>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</si>
  <si>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</si>
  <si>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</si>
  <si>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</si>
  <si>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</si>
  <si>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</si>
  <si>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</si>
  <si>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</si>
  <si>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</si>
  <si>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</si>
  <si>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</si>
  <si>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</si>
  <si>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</si>
  <si>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</si>
  <si>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</si>
  <si>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</si>
  <si>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</si>
  <si>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</si>
  <si>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</si>
  <si>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</si>
  <si>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</si>
  <si>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</si>
  <si>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</si>
  <si>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</si>
  <si>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</si>
  <si>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</si>
  <si>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</si>
  <si>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</si>
  <si>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</si>
  <si>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</si>
  <si>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</si>
  <si>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</si>
  <si>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</si>
  <si>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</si>
  <si>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</si>
  <si>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</si>
  <si>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</si>
  <si>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</si>
  <si>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</si>
  <si>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</si>
  <si>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</si>
  <si>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</si>
  <si>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</si>
  <si>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</si>
  <si>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</si>
  <si>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</si>
  <si>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</si>
  <si>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</si>
  <si>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</si>
  <si>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</si>
  <si>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</si>
  <si>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</si>
  <si>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</si>
  <si>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</si>
  <si>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</si>
  <si>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</si>
  <si>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</si>
  <si>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</si>
  <si>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</si>
  <si>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</si>
  <si>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</si>
  <si>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</si>
  <si>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</si>
  <si>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</si>
  <si>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</si>
  <si>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</si>
  <si>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</si>
  <si>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</si>
  <si>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</si>
  <si>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</si>
  <si>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</si>
  <si>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</si>
  <si>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</si>
  <si>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</si>
  <si>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</si>
  <si>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</si>
  <si>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</si>
  <si>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</si>
  <si>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</si>
  <si>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</si>
  <si>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</si>
  <si>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</si>
  <si>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</si>
  <si>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</si>
  <si>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</si>
  <si>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</si>
  <si>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</si>
  <si>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</si>
  <si>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</si>
  <si>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</si>
  <si>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</si>
  <si>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</si>
  <si>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</si>
  <si>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</si>
  <si>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</si>
  <si>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</si>
  <si>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</si>
  <si>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</si>
  <si>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</si>
  <si>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</si>
  <si>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</si>
  <si>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</si>
  <si>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</si>
  <si>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</si>
  <si>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</si>
  <si>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</si>
  <si>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</si>
  <si>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</si>
  <si>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</si>
  <si>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</si>
  <si>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</si>
  <si>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</si>
  <si>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</si>
  <si>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</si>
  <si>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</si>
  <si>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</si>
  <si>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</si>
  <si>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</si>
  <si>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</si>
  <si>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</si>
  <si>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</si>
  <si>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</si>
  <si>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</si>
  <si>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</si>
  <si>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</si>
  <si>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</si>
  <si>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</si>
  <si>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</si>
  <si>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</si>
  <si>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</si>
  <si>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</si>
  <si>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</si>
  <si>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</si>
  <si>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</si>
  <si>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</si>
  <si>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</si>
  <si>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</si>
  <si>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</si>
  <si>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</si>
  <si>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</si>
  <si>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</si>
  <si>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</si>
  <si>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</si>
  <si>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</si>
  <si>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</si>
  <si>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</si>
  <si>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</si>
  <si>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</si>
  <si>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</si>
  <si>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</si>
  <si>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</si>
  <si>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</si>
  <si>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</si>
  <si>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</si>
  <si>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</si>
  <si>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</si>
  <si>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</si>
  <si>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</si>
  <si>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</si>
  <si>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</si>
  <si>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</si>
  <si>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</si>
  <si>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</si>
  <si>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</si>
  <si>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</si>
  <si>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</si>
  <si>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</si>
  <si>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</si>
  <si>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</si>
  <si>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</si>
  <si>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</si>
  <si>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</si>
  <si>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</si>
  <si>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</si>
  <si>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</si>
  <si>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</si>
  <si>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</si>
  <si>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</si>
  <si>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</si>
  <si>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</si>
  <si>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</si>
  <si>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</si>
  <si>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</si>
  <si>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</si>
  <si>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</si>
  <si>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</si>
  <si>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</si>
  <si>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</si>
  <si>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</si>
  <si>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</si>
  <si>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</si>
  <si>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</si>
  <si>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</si>
  <si>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</si>
  <si>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</si>
  <si>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</si>
  <si>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</si>
  <si>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</si>
  <si>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</si>
  <si>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</si>
  <si>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</si>
  <si>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</si>
  <si>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</si>
  <si>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</si>
  <si>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</si>
  <si>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</si>
  <si>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</si>
  <si>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</si>
  <si>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</si>
  <si>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</si>
  <si>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</si>
  <si>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</si>
  <si>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</si>
  <si>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</si>
  <si>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</si>
  <si>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</si>
  <si>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</si>
  <si>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</si>
  <si>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</si>
  <si>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</si>
  <si>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</si>
  <si>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</si>
  <si>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</si>
  <si>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</si>
  <si>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</si>
  <si>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</si>
  <si>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</si>
  <si>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</si>
  <si>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</si>
  <si>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</si>
  <si>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</si>
  <si>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</si>
  <si>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</si>
  <si>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</si>
  <si>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</si>
  <si>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</si>
  <si>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</si>
  <si>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</si>
  <si>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</si>
  <si>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</si>
  <si>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</si>
  <si>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</si>
  <si>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</si>
  <si>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</si>
  <si>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</si>
  <si>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</si>
  <si>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</si>
  <si>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</si>
  <si>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</si>
  <si>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</si>
  <si>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</si>
  <si>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</si>
  <si>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</si>
  <si>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</si>
  <si>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</si>
  <si>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</si>
  <si>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</si>
  <si>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</si>
  <si>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</si>
  <si>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</si>
  <si>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</si>
  <si>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</si>
  <si>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</si>
  <si>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</si>
  <si>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</si>
  <si>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</si>
  <si>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</si>
  <si>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</si>
  <si>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</si>
  <si>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</si>
  <si>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</si>
  <si>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</si>
  <si>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</si>
  <si>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</si>
  <si>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</si>
  <si>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</si>
  <si>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</si>
  <si>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</si>
  <si>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</si>
  <si>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</si>
  <si>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</si>
  <si>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</si>
  <si>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</si>
  <si>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</si>
  <si>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</si>
  <si>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</si>
  <si>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</si>
  <si>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</si>
  <si>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</si>
  <si>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</si>
  <si>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</si>
  <si>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</si>
  <si>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</si>
  <si>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</si>
  <si>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</si>
  <si>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</si>
  <si>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</si>
  <si>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</si>
  <si>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</si>
  <si>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</si>
  <si>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</si>
  <si>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</si>
  <si>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</si>
  <si>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</si>
  <si>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</si>
  <si>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</si>
  <si>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</si>
  <si>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</si>
  <si>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</si>
  <si>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</si>
  <si>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</si>
  <si>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</si>
  <si>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</si>
  <si>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</si>
  <si>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</si>
  <si>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</si>
  <si>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</si>
  <si>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</si>
  <si>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</si>
  <si>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</si>
  <si>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</si>
  <si>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</si>
  <si>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</si>
  <si>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</si>
  <si>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</si>
  <si>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</si>
  <si>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</si>
  <si>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</si>
  <si>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</si>
  <si>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</si>
  <si>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</si>
  <si>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</si>
  <si>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</si>
  <si>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</si>
  <si>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</si>
  <si>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</si>
  <si>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</si>
  <si>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</si>
  <si>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</si>
  <si>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</si>
  <si>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</si>
  <si>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</si>
  <si>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</si>
  <si>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</si>
  <si>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</si>
  <si>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</si>
  <si>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</si>
  <si>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</si>
  <si>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</si>
  <si>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</si>
  <si>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</si>
  <si>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</si>
  <si>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</si>
  <si>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</si>
  <si>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</si>
  <si>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</si>
  <si>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</si>
  <si>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</si>
  <si>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</si>
  <si>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</si>
  <si>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</si>
  <si>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</si>
  <si>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</si>
  <si>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</si>
  <si>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</si>
  <si>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</si>
  <si>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</si>
  <si>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</si>
  <si>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</si>
  <si>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</si>
  <si>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</si>
  <si>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</si>
  <si>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</si>
  <si>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</si>
  <si>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</si>
  <si>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</si>
  <si>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</si>
  <si>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</si>
  <si>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</si>
  <si>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</si>
  <si>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</si>
  <si>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</si>
  <si>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</si>
  <si>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</si>
  <si>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</si>
  <si>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</si>
  <si>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</si>
  <si>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</si>
  <si>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</si>
  <si>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</si>
  <si>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</si>
  <si>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</si>
  <si>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</si>
  <si>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</si>
  <si>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</si>
  <si>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</si>
  <si>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</si>
  <si>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</si>
  <si>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</si>
  <si>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</si>
  <si>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</si>
  <si>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</si>
  <si>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</si>
  <si>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</si>
  <si>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</si>
  <si>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</si>
  <si>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</si>
  <si>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</si>
  <si>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</si>
  <si>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</si>
  <si>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</si>
  <si>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</si>
  <si>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</si>
  <si>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</si>
  <si>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</si>
  <si>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</si>
  <si>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</si>
  <si>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</si>
  <si>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</si>
  <si>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</si>
  <si>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</si>
  <si>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</si>
  <si>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</si>
  <si>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</si>
  <si>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</si>
  <si>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</si>
  <si>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</si>
  <si>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</si>
  <si>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</si>
  <si>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</si>
  <si>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</si>
  <si>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</si>
  <si>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</si>
  <si>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</si>
  <si>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</si>
  <si>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</si>
  <si>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</si>
  <si>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</si>
  <si>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</si>
  <si>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</si>
  <si>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</si>
  <si>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</si>
  <si>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</si>
  <si>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</si>
  <si>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</si>
  <si>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</si>
  <si>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</si>
  <si>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</si>
  <si>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</si>
  <si>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</si>
  <si>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</si>
  <si>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</si>
  <si>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</si>
  <si>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</si>
  <si>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</si>
  <si>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</si>
  <si>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</si>
  <si>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</si>
  <si>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</si>
  <si>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</si>
  <si>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</si>
  <si>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</si>
  <si>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</si>
  <si>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</si>
  <si>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</si>
  <si>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</si>
  <si>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</si>
  <si>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</si>
  <si>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</si>
  <si>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</si>
  <si>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</si>
  <si>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</si>
  <si>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</si>
  <si>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</si>
  <si>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</si>
  <si>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</si>
  <si>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</si>
  <si>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</si>
  <si>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</si>
  <si>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</si>
  <si>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</si>
  <si>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</si>
  <si>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</si>
  <si>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</si>
  <si>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</si>
  <si>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</si>
  <si>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</si>
  <si>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</si>
  <si>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</si>
  <si>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</si>
  <si>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</si>
  <si>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</si>
  <si>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</si>
  <si>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</si>
  <si>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</si>
  <si>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</si>
  <si>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</si>
  <si>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</si>
  <si>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</si>
  <si>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</si>
  <si>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</si>
  <si>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</si>
  <si>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</si>
  <si>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</si>
  <si>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</si>
  <si>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</si>
  <si>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</si>
  <si>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</si>
  <si>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</si>
  <si>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</si>
  <si>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</si>
  <si>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</si>
  <si>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</si>
  <si>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</si>
  <si>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</si>
  <si>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</si>
  <si>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</si>
  <si>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</si>
  <si>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</si>
  <si>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</si>
  <si>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</si>
  <si>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</si>
  <si>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</si>
  <si>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</si>
  <si>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</si>
  <si>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</si>
  <si>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</si>
  <si>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</si>
  <si>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</si>
  <si>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</si>
  <si>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</si>
  <si>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</si>
  <si>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</si>
  <si>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</si>
  <si>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</si>
  <si>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</si>
  <si>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</si>
  <si>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</si>
  <si>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</si>
  <si>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</si>
  <si>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</si>
  <si>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</si>
  <si>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</si>
  <si>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</si>
  <si>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</si>
  <si>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</si>
  <si>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</si>
  <si>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</si>
  <si>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</si>
  <si>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</si>
  <si>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</si>
  <si>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</si>
  <si>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</si>
  <si>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</si>
  <si>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</si>
  <si>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</si>
  <si>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</si>
  <si>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</si>
  <si>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</si>
  <si>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</si>
  <si>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</si>
  <si>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</si>
  <si>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</si>
  <si>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</si>
  <si>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</si>
  <si>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</si>
  <si>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</si>
  <si>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</si>
  <si>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</si>
  <si>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</si>
  <si>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</si>
  <si>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</si>
  <si>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</si>
  <si>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</si>
  <si>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</si>
  <si>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</si>
  <si>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</si>
  <si>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</si>
  <si>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</si>
  <si>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</si>
  <si>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</si>
  <si>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</si>
  <si>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</si>
  <si>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</si>
  <si>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</si>
  <si>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</si>
  <si>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</si>
  <si>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</si>
  <si>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</si>
  <si>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</si>
  <si>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</si>
  <si>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</si>
  <si>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</si>
  <si>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</si>
  <si>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</si>
  <si>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</si>
  <si>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</si>
  <si>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</si>
  <si>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</si>
  <si>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</si>
  <si>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</si>
  <si>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</si>
  <si>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</si>
  <si>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</si>
  <si>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</si>
  <si>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</si>
  <si>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</si>
  <si>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</si>
  <si>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</si>
  <si>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</si>
  <si>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</si>
  <si>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</si>
  <si>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</si>
  <si>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</si>
  <si>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</si>
  <si>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</si>
  <si>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</si>
  <si>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</si>
  <si>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</si>
  <si>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</si>
  <si>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</si>
  <si>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</si>
  <si>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</si>
  <si>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</si>
  <si>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</si>
  <si>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</si>
  <si>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</si>
  <si>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</si>
  <si>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</si>
  <si>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</si>
  <si>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</si>
  <si>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</si>
  <si>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</si>
  <si>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</si>
  <si>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</si>
  <si>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</si>
  <si>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</si>
  <si>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</si>
  <si>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</si>
  <si>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</si>
  <si>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</si>
  <si>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</si>
  <si>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</si>
  <si>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</si>
  <si>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</si>
  <si>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</si>
  <si>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</si>
  <si>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</si>
  <si>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</si>
  <si>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</si>
  <si>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</si>
  <si>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</si>
  <si>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</si>
  <si>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</si>
  <si>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</si>
  <si>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</si>
  <si>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</si>
  <si>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</si>
  <si>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</si>
  <si>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</si>
  <si>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</si>
  <si>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</si>
  <si>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</si>
  <si>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</si>
  <si>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</si>
  <si>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</si>
  <si>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</si>
  <si>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</si>
  <si>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</si>
  <si>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</si>
  <si>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</si>
  <si>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</si>
  <si>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</si>
  <si>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</si>
  <si>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</si>
  <si>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</si>
  <si>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</si>
  <si>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</si>
  <si>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</si>
  <si>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</si>
  <si>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</si>
  <si>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</si>
  <si>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</si>
  <si>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</si>
  <si>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</si>
  <si>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</si>
  <si>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</si>
  <si>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</si>
  <si>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</si>
  <si>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</si>
  <si>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</si>
  <si>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</si>
  <si>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</si>
  <si>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</si>
  <si>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</si>
  <si>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</si>
  <si>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</si>
  <si>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</si>
  <si>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</si>
  <si>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</si>
  <si>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</si>
  <si>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</si>
  <si>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</si>
  <si>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</si>
  <si>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</si>
  <si>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</si>
  <si>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</si>
  <si>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</si>
  <si>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</si>
  <si>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</si>
  <si>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</si>
  <si>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</si>
  <si>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</si>
  <si>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</si>
  <si>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</si>
  <si>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</si>
  <si>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</si>
  <si>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</si>
  <si>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</si>
  <si>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</si>
  <si>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</si>
  <si>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</si>
  <si>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</si>
  <si>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</si>
  <si>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</si>
  <si>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</si>
  <si>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</si>
  <si>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</si>
  <si>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</si>
  <si>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</si>
  <si>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</si>
  <si>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</si>
  <si>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</si>
  <si>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</si>
  <si>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</si>
  <si>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</si>
  <si>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</si>
  <si>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</si>
  <si>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</si>
  <si>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</si>
  <si>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</si>
  <si>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</si>
  <si>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</si>
  <si>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</si>
  <si>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</si>
  <si>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</si>
  <si>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</si>
  <si>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</si>
  <si>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</si>
  <si>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</si>
  <si>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</si>
  <si>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</si>
  <si>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</si>
  <si>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</si>
  <si>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</si>
  <si>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</si>
  <si>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</si>
  <si>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</si>
  <si>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</si>
  <si>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</si>
  <si>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</si>
  <si>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</si>
  <si>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</si>
  <si>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</si>
  <si>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</si>
  <si>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</si>
  <si>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</si>
  <si>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</si>
  <si>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</si>
  <si>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</si>
  <si>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</si>
  <si>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</si>
  <si>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</si>
  <si>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</si>
  <si>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</si>
  <si>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</si>
  <si>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</si>
  <si>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</si>
  <si>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</si>
  <si>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</si>
  <si>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</si>
  <si>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</si>
  <si>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</si>
  <si>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</si>
  <si>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</si>
  <si>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</si>
  <si>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</si>
  <si>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</si>
  <si>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</si>
  <si>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</si>
  <si>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</si>
  <si>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</si>
  <si>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</si>
  <si>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</si>
  <si>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</si>
  <si>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</si>
  <si>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</si>
  <si>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</si>
  <si>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</si>
  <si>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</si>
  <si>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</si>
  <si>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</si>
  <si>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</si>
  <si>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</si>
  <si>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</si>
  <si>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</si>
  <si>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</si>
  <si>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</si>
  <si>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</si>
  <si>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</si>
  <si>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</si>
  <si>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</si>
  <si>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</si>
  <si>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</si>
  <si>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</si>
  <si>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</si>
  <si>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</si>
  <si>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</si>
  <si>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</si>
  <si>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</si>
  <si>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</si>
  <si>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</si>
  <si>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</si>
  <si>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</si>
  <si>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</si>
  <si>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</si>
  <si>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</si>
  <si>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</si>
  <si>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</si>
  <si>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</si>
  <si>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</si>
  <si>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</si>
  <si>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</si>
  <si>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</si>
  <si>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</si>
  <si>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</si>
  <si>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</si>
  <si>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</si>
  <si>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</si>
  <si>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</si>
  <si>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</si>
  <si>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</si>
  <si>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</si>
  <si>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</si>
  <si>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</si>
  <si>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</si>
  <si>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</si>
  <si>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</si>
  <si>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</si>
  <si>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</si>
  <si>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</si>
  <si>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</si>
  <si>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</si>
  <si>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</si>
  <si>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</si>
  <si>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</si>
  <si>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</si>
  <si>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</si>
  <si>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</si>
  <si>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</si>
  <si>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</si>
  <si>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</si>
  <si>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</si>
  <si>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</si>
  <si>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</si>
  <si>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</si>
  <si>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</si>
  <si>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</si>
  <si>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</si>
  <si>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</si>
  <si>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</si>
  <si>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</si>
  <si>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</si>
  <si>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</si>
  <si>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</si>
  <si>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</si>
  <si>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</si>
  <si>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</si>
  <si>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</si>
  <si>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</si>
  <si>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</si>
  <si>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</si>
  <si>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</si>
  <si>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</si>
  <si>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</si>
  <si>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</si>
  <si>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</si>
  <si>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</si>
  <si>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</si>
  <si>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</si>
  <si>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</si>
  <si>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</si>
  <si>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</si>
  <si>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</si>
  <si>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</si>
  <si>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</si>
  <si>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</si>
  <si>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</si>
  <si>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</si>
  <si>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</si>
  <si>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</si>
  <si>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</si>
  <si>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</si>
  <si>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</si>
  <si>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</si>
  <si>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</si>
  <si>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</si>
  <si>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</si>
  <si>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</si>
  <si>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</si>
  <si>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</si>
  <si>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</si>
  <si>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</si>
  <si>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</si>
  <si>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</si>
  <si>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</si>
  <si>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</si>
  <si>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</si>
  <si>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</si>
  <si>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</si>
  <si>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</si>
  <si>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</si>
  <si>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</si>
  <si>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</si>
  <si>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</si>
  <si>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</si>
  <si>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</si>
  <si>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</si>
  <si>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</si>
  <si>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</si>
  <si>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</si>
  <si>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</si>
  <si>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</si>
  <si>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</si>
  <si>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</si>
  <si>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</si>
  <si>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</si>
  <si>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</si>
  <si>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</si>
  <si>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</si>
  <si>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</si>
  <si>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</si>
  <si>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</si>
  <si>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</si>
  <si>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</si>
  <si>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</si>
  <si>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</si>
  <si>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</si>
  <si>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</si>
  <si>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</si>
  <si>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</si>
  <si>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</si>
  <si>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</si>
  <si>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</si>
  <si>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</si>
  <si>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</si>
  <si>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</si>
  <si>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</si>
  <si>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</si>
  <si>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</si>
  <si>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</si>
  <si>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</si>
  <si>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</si>
  <si>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</si>
  <si>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</si>
  <si>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</si>
  <si>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</si>
  <si>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</si>
  <si>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</si>
  <si>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</si>
  <si>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</si>
  <si>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</si>
  <si>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</si>
  <si>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</si>
  <si>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</si>
  <si>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</si>
  <si>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</si>
  <si>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</si>
  <si>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</si>
  <si>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</si>
  <si>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</si>
  <si>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</si>
  <si>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</si>
  <si>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</si>
  <si>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</si>
  <si>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</si>
  <si>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</si>
  <si>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</si>
  <si>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</si>
  <si>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</si>
  <si>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</si>
  <si>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</si>
  <si>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</si>
  <si>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</si>
  <si>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</si>
  <si>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</si>
  <si>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</si>
  <si>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</si>
  <si>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</si>
  <si>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</si>
  <si>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</si>
  <si>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</si>
  <si>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</si>
  <si>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</si>
  <si>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</si>
  <si>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</si>
  <si>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</si>
  <si>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</si>
  <si>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</si>
  <si>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</si>
  <si>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</si>
  <si>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</si>
  <si>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</si>
  <si>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</si>
  <si>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</si>
  <si>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</si>
  <si>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</si>
  <si>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</si>
  <si>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</si>
  <si>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</si>
  <si>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</si>
  <si>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</si>
  <si>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</si>
  <si>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</si>
  <si>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</si>
  <si>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</si>
  <si>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</si>
  <si>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</si>
  <si>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</si>
  <si>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</si>
  <si>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</si>
  <si>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</si>
  <si>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</si>
  <si>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</si>
  <si>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</si>
  <si>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</si>
  <si>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</si>
  <si>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</si>
  <si>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</si>
  <si>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</si>
  <si>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</si>
  <si>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</si>
  <si>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</si>
  <si>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</si>
  <si>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</si>
  <si>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</si>
  <si>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</si>
  <si>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</si>
  <si>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</si>
  <si>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</si>
  <si>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</si>
  <si>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</si>
  <si>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</si>
  <si>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</si>
  <si>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</si>
  <si>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</si>
  <si>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</si>
  <si>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</si>
  <si>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</si>
  <si>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</si>
  <si>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</si>
  <si>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</si>
  <si>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</si>
  <si>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</si>
  <si>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</si>
  <si>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</si>
  <si>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</si>
  <si>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</si>
  <si>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</si>
  <si>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</si>
  <si>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</si>
  <si>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</si>
  <si>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</si>
  <si>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</si>
  <si>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</si>
  <si>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</si>
  <si>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</si>
  <si>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</si>
  <si>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</si>
  <si>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</si>
  <si>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</si>
  <si>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</si>
  <si>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</si>
  <si>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</si>
  <si>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</si>
  <si>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</si>
  <si>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</si>
  <si>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</si>
  <si>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</si>
  <si>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</si>
  <si>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</si>
  <si>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</si>
  <si>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</si>
  <si>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</si>
  <si>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</si>
  <si>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</si>
  <si>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</si>
  <si>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</si>
  <si>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</si>
  <si>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</si>
  <si>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</si>
  <si>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</si>
  <si>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</si>
  <si>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</si>
  <si>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</si>
  <si>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</si>
  <si>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</si>
  <si>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</si>
  <si>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</si>
  <si>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</si>
  <si>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</si>
  <si>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</si>
  <si>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</si>
  <si>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</si>
  <si>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</si>
  <si>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</si>
  <si>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</si>
  <si>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</si>
  <si>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</si>
  <si>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</si>
  <si>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</si>
  <si>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</si>
  <si>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</si>
  <si>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</si>
  <si>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</si>
  <si>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</si>
  <si>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</si>
  <si>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</si>
  <si>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</si>
  <si>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</si>
  <si>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</si>
  <si>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</si>
  <si>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</si>
  <si>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</si>
  <si>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</si>
  <si>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</si>
  <si>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</si>
  <si>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</si>
  <si>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</si>
  <si>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</si>
  <si>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</si>
  <si>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</si>
  <si>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</si>
  <si>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</si>
  <si>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</si>
  <si>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</si>
  <si>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</si>
  <si>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</si>
  <si>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</si>
  <si>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</si>
  <si>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</si>
  <si>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</si>
  <si>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</si>
  <si>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</si>
  <si>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</si>
  <si>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</si>
  <si>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</si>
  <si>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</si>
  <si>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</si>
  <si>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</si>
  <si>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</si>
  <si>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</si>
  <si>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</si>
  <si>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</si>
  <si>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</si>
  <si>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</si>
  <si>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</si>
  <si>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</si>
  <si>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</si>
  <si>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</si>
  <si>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</si>
  <si>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</si>
  <si>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</si>
  <si>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</si>
  <si>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</si>
  <si>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</si>
  <si>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</si>
  <si>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</si>
  <si>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</si>
  <si>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</si>
  <si>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</si>
  <si>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</si>
  <si>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</si>
  <si>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</si>
  <si>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</si>
  <si>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</si>
  <si>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</si>
  <si>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</si>
  <si>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</si>
  <si>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</si>
  <si>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</si>
  <si>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</si>
  <si>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</si>
  <si>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</si>
  <si>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</si>
  <si>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</si>
  <si>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</si>
  <si>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</si>
  <si>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</si>
  <si>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</si>
  <si>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</si>
  <si>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</si>
  <si>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</si>
  <si>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</si>
  <si>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</si>
  <si>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</si>
  <si>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</si>
  <si>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</si>
  <si>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</si>
  <si>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</si>
  <si>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</si>
  <si>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</si>
  <si>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</si>
  <si>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</si>
  <si>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</si>
  <si>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</si>
  <si>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</si>
  <si>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</si>
  <si>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</si>
  <si>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</si>
  <si>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</si>
  <si>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</si>
  <si>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</si>
  <si>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</si>
  <si>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</si>
  <si>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</si>
  <si>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</si>
  <si>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</si>
  <si>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</si>
  <si>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</si>
  <si>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</si>
  <si>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</si>
  <si>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</si>
  <si>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</si>
  <si>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</si>
  <si>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</si>
  <si>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</si>
  <si>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</si>
  <si>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</si>
  <si>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</si>
  <si>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</si>
  <si>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</si>
  <si>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</si>
  <si>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</si>
  <si>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</si>
  <si>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</si>
  <si>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</si>
  <si>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</si>
  <si>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</si>
  <si>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</si>
  <si>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</si>
  <si>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</si>
  <si>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</si>
  <si>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</si>
  <si>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</si>
  <si>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</si>
  <si>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</si>
  <si>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</si>
  <si>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</si>
  <si>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</si>
  <si>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</si>
  <si>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</si>
  <si>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</si>
  <si>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</si>
  <si>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</si>
  <si>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</si>
  <si>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</si>
  <si>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</si>
  <si>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</si>
  <si>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</si>
  <si>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</si>
  <si>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</si>
  <si>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</si>
  <si>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</si>
  <si>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</si>
  <si>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</si>
  <si>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</si>
  <si>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</si>
  <si>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</si>
  <si>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</si>
  <si>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</si>
  <si>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</si>
  <si>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</si>
  <si>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</si>
  <si>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</si>
  <si>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</si>
  <si>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</si>
  <si>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</si>
  <si>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</si>
  <si>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</si>
  <si>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</si>
  <si>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</si>
  <si>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</si>
  <si>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</si>
  <si>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</si>
  <si>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</si>
  <si>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</si>
  <si>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</si>
  <si>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</si>
  <si>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</si>
  <si>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</si>
  <si>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</si>
  <si>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</si>
  <si>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</si>
  <si>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</si>
  <si>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</si>
  <si>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</si>
  <si>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</si>
  <si>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</si>
  <si>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</si>
  <si>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</si>
  <si>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</si>
  <si>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</si>
  <si>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</si>
  <si>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</si>
  <si>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</si>
  <si>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</si>
  <si>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</si>
  <si>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</si>
  <si>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</si>
  <si>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</si>
  <si>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</si>
  <si>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</si>
  <si>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</si>
  <si>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</si>
  <si>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</si>
  <si>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</si>
  <si>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</si>
  <si>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</si>
  <si>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</si>
  <si>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</si>
  <si>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</si>
  <si>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</si>
  <si>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</si>
  <si>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</si>
  <si>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</si>
  <si>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</si>
  <si>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</si>
  <si>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</si>
  <si>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</si>
  <si>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</si>
  <si>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</si>
  <si>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</si>
  <si>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</si>
  <si>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</si>
  <si>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</si>
  <si>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</si>
  <si>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</si>
  <si>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</si>
  <si>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</si>
  <si>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</si>
  <si>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</si>
  <si>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</si>
  <si>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</si>
  <si>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</si>
  <si>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</si>
  <si>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</si>
  <si>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</si>
  <si>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</si>
  <si>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</si>
  <si>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</si>
  <si>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</si>
  <si>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</si>
  <si>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</si>
  <si>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</si>
  <si>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</si>
  <si>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</si>
  <si>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</si>
  <si>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</si>
  <si>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</si>
  <si>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</si>
  <si>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</si>
  <si>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</si>
  <si>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</si>
  <si>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</si>
  <si>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</si>
  <si>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</si>
  <si>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</si>
  <si>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</si>
  <si>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</si>
  <si>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</si>
  <si>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</si>
  <si>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</si>
  <si>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</si>
  <si>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</si>
  <si>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</si>
  <si>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</si>
  <si>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</si>
  <si>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</si>
  <si>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</si>
  <si>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</si>
  <si>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</si>
  <si>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</si>
  <si>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</si>
  <si>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</si>
  <si>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</si>
  <si>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</si>
  <si>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</si>
  <si>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</si>
  <si>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</si>
  <si>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</si>
  <si>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</si>
  <si>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</si>
  <si>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</si>
  <si>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</si>
  <si>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</si>
  <si>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</si>
  <si>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</si>
  <si>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</si>
  <si>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</si>
  <si>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</si>
  <si>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</si>
  <si>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</si>
  <si>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</si>
  <si>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</si>
  <si>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</si>
  <si>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</si>
  <si>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</si>
  <si>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</si>
  <si>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</si>
  <si>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</si>
  <si>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</si>
  <si>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</si>
  <si>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</si>
  <si>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</si>
  <si>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</si>
  <si>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</si>
  <si>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</si>
  <si>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</si>
  <si>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</si>
  <si>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</si>
  <si>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</si>
  <si>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</si>
  <si>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</si>
  <si>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</si>
  <si>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</si>
  <si>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</si>
  <si>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</si>
  <si>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</si>
  <si>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</si>
  <si>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</si>
  <si>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</si>
  <si>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</si>
  <si>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</si>
  <si>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</si>
  <si>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</si>
  <si>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</si>
  <si>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</si>
  <si>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</si>
  <si>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</si>
  <si>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</si>
  <si>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</si>
  <si>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</si>
  <si>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</si>
  <si>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</si>
  <si>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</si>
  <si>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</si>
  <si>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</si>
  <si>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</si>
  <si>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</si>
  <si>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</si>
  <si>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</si>
  <si>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</si>
  <si>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</si>
  <si>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</si>
  <si>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</si>
  <si>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</si>
  <si>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</si>
  <si>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</si>
  <si>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</si>
  <si>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</si>
  <si>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</si>
  <si>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</si>
  <si>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</si>
  <si>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</si>
  <si>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</si>
  <si>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</si>
  <si>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</si>
  <si>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</si>
  <si>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</si>
  <si>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</si>
  <si>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</si>
  <si>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</si>
  <si>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</si>
  <si>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</si>
  <si>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</si>
  <si>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</si>
  <si>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</si>
  <si>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</si>
  <si>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</si>
  <si>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</si>
  <si>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</si>
  <si>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</si>
  <si>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</si>
  <si>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</si>
  <si>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</si>
  <si>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</si>
  <si>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</si>
  <si>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</si>
  <si>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</si>
  <si>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</si>
  <si>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</si>
  <si>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</si>
  <si>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</si>
  <si>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</si>
  <si>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</si>
  <si>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</si>
  <si>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</si>
  <si>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</si>
  <si>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</si>
  <si>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</si>
  <si>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</si>
  <si>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</si>
  <si>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</si>
  <si>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</si>
  <si>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</si>
  <si>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</si>
  <si>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</si>
  <si>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</si>
  <si>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</si>
  <si>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</si>
  <si>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</si>
  <si>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</si>
  <si>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</si>
  <si>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</si>
  <si>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</si>
  <si>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</si>
  <si>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</si>
  <si>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</si>
  <si>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</si>
  <si>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</si>
  <si>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</si>
  <si>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</si>
  <si>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</si>
  <si>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</si>
  <si>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</si>
  <si>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</si>
  <si>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</si>
  <si>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</si>
  <si>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</si>
  <si>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</si>
  <si>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</si>
  <si>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</si>
  <si>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</si>
  <si>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</si>
  <si>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</si>
  <si>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</si>
  <si>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</si>
  <si>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</si>
  <si>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</si>
  <si>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</si>
  <si>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</si>
  <si>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</si>
  <si>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</si>
  <si>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</si>
  <si>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</si>
  <si>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</si>
  <si>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</si>
  <si>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</si>
  <si>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</si>
  <si>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</si>
  <si>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</si>
  <si>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</si>
  <si>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</si>
  <si>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</si>
  <si>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</si>
  <si>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</si>
  <si>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</si>
  <si>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</si>
  <si>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</si>
  <si>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</si>
  <si>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</si>
  <si>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</si>
  <si>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</si>
  <si>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</si>
  <si>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</si>
  <si>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</si>
  <si>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</si>
  <si>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</si>
  <si>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</si>
  <si>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</si>
  <si>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</si>
  <si>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</si>
  <si>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</si>
  <si>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</si>
  <si>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</si>
  <si>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</si>
  <si>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</si>
  <si>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</si>
  <si>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</si>
  <si>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</si>
  <si>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</si>
  <si>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</si>
  <si>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</si>
  <si>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</si>
  <si>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</si>
  <si>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</si>
  <si>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</si>
  <si>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</si>
  <si>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</si>
  <si>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</si>
  <si>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</si>
  <si>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</si>
  <si>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</si>
  <si>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</si>
  <si>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</si>
  <si>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</si>
  <si>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</si>
  <si>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</si>
  <si>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</si>
  <si>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</si>
  <si>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</si>
  <si>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</si>
  <si>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</si>
  <si>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</si>
  <si>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</si>
  <si>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</si>
  <si>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</si>
  <si>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</si>
  <si>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</si>
  <si>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</si>
  <si>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</si>
  <si>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</si>
  <si>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</si>
  <si>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</si>
  <si>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</si>
  <si>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</si>
  <si>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</si>
  <si>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</si>
  <si>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</si>
  <si>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</si>
  <si>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</si>
  <si>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</si>
  <si>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</si>
  <si>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</si>
  <si>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</si>
  <si>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</si>
  <si>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</si>
  <si>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</si>
  <si>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</si>
  <si>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</si>
  <si>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</si>
  <si>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</si>
  <si>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</si>
  <si>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</si>
  <si>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</si>
  <si>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</si>
  <si>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</si>
  <si>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</si>
  <si>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</si>
  <si>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</si>
  <si>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</si>
  <si>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</si>
  <si>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</si>
  <si>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</si>
  <si>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</si>
  <si>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</si>
  <si>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</si>
  <si>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</si>
  <si>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</si>
  <si>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</si>
  <si>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</si>
  <si>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</si>
  <si>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</si>
  <si>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</si>
  <si>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</si>
  <si>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</si>
  <si>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</si>
  <si>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</si>
  <si>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</si>
  <si>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</si>
  <si>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</si>
  <si>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</si>
  <si>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</si>
  <si>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</si>
  <si>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</si>
  <si>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</si>
  <si>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</si>
  <si>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</si>
  <si>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</si>
  <si>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</si>
  <si>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</si>
  <si>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</si>
  <si>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</si>
  <si>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</si>
  <si>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</si>
  <si>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</si>
  <si>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</si>
  <si>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</si>
  <si>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</si>
  <si>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</si>
  <si>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</si>
  <si>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</si>
  <si>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</si>
  <si>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</si>
  <si>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</si>
  <si>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</si>
  <si>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</si>
  <si>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</si>
  <si>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</si>
  <si>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</si>
  <si>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</si>
  <si>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</si>
  <si>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</si>
  <si>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</si>
  <si>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</si>
  <si>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</si>
  <si>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</si>
  <si>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</si>
  <si>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</si>
  <si>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</si>
  <si>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</si>
  <si>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</si>
  <si>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</si>
  <si>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</si>
  <si>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</si>
  <si>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</si>
  <si>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</si>
  <si>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</si>
  <si>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</si>
  <si>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</si>
  <si>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</si>
  <si>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</si>
  <si>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</si>
  <si>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</si>
  <si>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</si>
  <si>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</si>
  <si>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</si>
  <si>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</si>
  <si>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</si>
  <si>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</si>
  <si>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</si>
  <si>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</si>
  <si>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</si>
  <si>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</si>
  <si>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</si>
  <si>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</si>
  <si>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</si>
  <si>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</si>
  <si>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</si>
  <si>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</si>
  <si>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</si>
  <si>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</si>
  <si>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</si>
  <si>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</si>
  <si>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</si>
  <si>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</si>
  <si>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</si>
  <si>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</si>
  <si>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</si>
  <si>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</si>
  <si>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</si>
  <si>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</si>
  <si>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</si>
  <si>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</si>
  <si>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</si>
  <si>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</si>
  <si>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</si>
  <si>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</si>
  <si>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</si>
  <si>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</si>
  <si>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</si>
  <si>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</si>
  <si>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</si>
  <si>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</si>
  <si>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</si>
  <si>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</si>
  <si>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</si>
  <si>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</si>
  <si>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</si>
  <si>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</si>
  <si>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</si>
  <si>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</si>
  <si>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</si>
  <si>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</si>
  <si>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</si>
  <si>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</si>
  <si>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</si>
  <si>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</si>
  <si>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</si>
  <si>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</si>
  <si>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</si>
  <si>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</si>
  <si>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</si>
  <si>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</si>
  <si>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</si>
  <si>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</si>
  <si>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</si>
  <si>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</si>
  <si>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</si>
  <si>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</si>
  <si>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</si>
  <si>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</si>
  <si>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</si>
  <si>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</si>
  <si>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</si>
  <si>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</si>
  <si>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</si>
  <si>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</si>
  <si>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</si>
  <si>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</si>
  <si>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</si>
  <si>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</si>
  <si>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</si>
  <si>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</si>
  <si>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</si>
  <si>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</si>
  <si>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</si>
  <si>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</si>
  <si>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</si>
  <si>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</si>
  <si>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</si>
  <si>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</si>
  <si>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</si>
  <si>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</si>
  <si>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</si>
  <si>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</si>
  <si>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</si>
  <si>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</si>
  <si>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</si>
  <si>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</si>
  <si>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</si>
  <si>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</si>
  <si>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</si>
  <si>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</si>
  <si>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</si>
  <si>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</si>
  <si>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</si>
  <si>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</si>
  <si>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</si>
  <si>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</si>
  <si>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</si>
  <si>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</si>
  <si>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</si>
  <si>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</si>
  <si>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</si>
  <si>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</si>
  <si>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</si>
  <si>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</si>
  <si>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</si>
  <si>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</si>
  <si>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</si>
  <si>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</si>
  <si>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</si>
  <si>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</si>
  <si>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</si>
  <si>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</si>
  <si>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</si>
  <si>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</si>
  <si>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</si>
  <si>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</si>
  <si>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</si>
  <si>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</si>
  <si>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</si>
  <si>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</si>
  <si>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</si>
  <si>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</si>
  <si>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</si>
  <si>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</si>
  <si>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</si>
  <si>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</si>
  <si>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</si>
  <si>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</si>
  <si>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</si>
  <si>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</si>
  <si>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</si>
  <si>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</si>
  <si>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</si>
  <si>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</si>
  <si>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</si>
  <si>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</si>
  <si>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</si>
  <si>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</si>
  <si>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</si>
  <si>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</si>
  <si>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</si>
  <si>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</si>
  <si>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</si>
  <si>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</si>
  <si>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</si>
  <si>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</si>
  <si>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</si>
  <si>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</si>
  <si>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</si>
  <si>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</si>
  <si>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</si>
  <si>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</si>
  <si>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</si>
  <si>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</si>
  <si>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</si>
  <si>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</si>
  <si>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</si>
  <si>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</si>
  <si>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</si>
  <si>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</si>
  <si>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</si>
  <si>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</si>
  <si>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</si>
  <si>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</si>
  <si>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</si>
  <si>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</si>
  <si>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</si>
  <si>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</si>
  <si>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</si>
  <si>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</si>
  <si>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</si>
  <si>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</si>
  <si>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</si>
  <si>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</si>
  <si>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</si>
  <si>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</si>
  <si>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</si>
  <si>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</si>
  <si>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</si>
  <si>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</si>
  <si>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</si>
  <si>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</si>
  <si>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</si>
  <si>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</si>
  <si>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</si>
  <si>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</si>
  <si>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</si>
  <si>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</si>
  <si>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</si>
  <si>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</si>
  <si>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</si>
  <si>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</si>
  <si>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</si>
  <si>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</si>
  <si>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</si>
  <si>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</si>
  <si>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</si>
  <si>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</si>
  <si>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</si>
  <si>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</si>
  <si>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</si>
  <si>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</si>
  <si>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</si>
  <si>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</si>
  <si>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</si>
  <si>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</si>
  <si>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</si>
  <si>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</si>
  <si>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</si>
  <si>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</si>
  <si>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</si>
  <si>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</si>
  <si>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</si>
  <si>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</si>
  <si>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</si>
  <si>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</si>
  <si>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</si>
  <si>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</si>
  <si>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</si>
  <si>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</si>
  <si>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</si>
  <si>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</si>
  <si>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</si>
  <si>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</si>
  <si>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</si>
  <si>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</si>
  <si>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</si>
  <si>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</si>
  <si>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</si>
  <si>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</si>
  <si>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</si>
  <si>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</si>
  <si>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</si>
  <si>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</si>
  <si>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</si>
  <si>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</si>
  <si>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</si>
  <si>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</si>
  <si>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</si>
  <si>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</si>
  <si>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</si>
  <si>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</si>
  <si>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</si>
  <si>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</si>
  <si>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</si>
  <si>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</si>
  <si>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</si>
  <si>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</si>
  <si>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</si>
  <si>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</si>
  <si>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</si>
  <si>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</si>
  <si>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</si>
  <si>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</si>
  <si>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</si>
  <si>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</si>
  <si>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</si>
  <si>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</si>
  <si>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</si>
  <si>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</si>
  <si>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</si>
  <si>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</si>
  <si>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</si>
  <si>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</si>
  <si>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</si>
  <si>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</si>
  <si>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</si>
  <si>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</si>
  <si>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</si>
  <si>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</si>
  <si>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</si>
  <si>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</si>
  <si>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</si>
  <si>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</si>
  <si>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</si>
  <si>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</si>
  <si>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</si>
  <si>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</si>
  <si>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</si>
  <si>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</si>
  <si>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</si>
  <si>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</si>
  <si>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</si>
  <si>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</si>
  <si>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</si>
  <si>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</si>
  <si>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</si>
  <si>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</si>
  <si>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</si>
  <si>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</si>
  <si>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</si>
  <si>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</si>
  <si>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</si>
  <si>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</si>
  <si>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</si>
  <si>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</si>
  <si>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</si>
  <si>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</si>
  <si>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</si>
  <si>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</si>
  <si>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</si>
  <si>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</si>
  <si>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</si>
  <si>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</si>
  <si>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</si>
  <si>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</si>
  <si>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</si>
  <si>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</si>
  <si>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</si>
  <si>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</si>
  <si>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</si>
  <si>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</si>
  <si>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</si>
  <si>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</si>
  <si>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</si>
  <si>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</si>
  <si>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</si>
  <si>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</si>
  <si>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</si>
  <si>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</si>
  <si>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</si>
  <si>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</si>
  <si>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</si>
  <si>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</si>
  <si>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</si>
  <si>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</si>
  <si>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</si>
  <si>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</si>
  <si>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</si>
  <si>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</si>
  <si>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</si>
  <si>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</si>
  <si>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</si>
  <si>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</si>
  <si>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</si>
  <si>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</si>
  <si>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</si>
  <si>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</si>
  <si>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</si>
  <si>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</si>
  <si>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</si>
  <si>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</si>
  <si>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</si>
  <si>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</si>
  <si>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</si>
  <si>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</si>
  <si>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</si>
  <si>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</si>
  <si>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</si>
  <si>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</si>
  <si>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</si>
  <si>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</si>
  <si>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</si>
  <si>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</si>
  <si>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</si>
  <si>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</si>
  <si>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</si>
  <si>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</si>
  <si>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</si>
  <si>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</si>
  <si>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</si>
  <si>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</si>
  <si>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</si>
  <si>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</si>
  <si>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</si>
  <si>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</si>
  <si>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</si>
  <si>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</si>
  <si>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</si>
  <si>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</si>
  <si>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</si>
  <si>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</si>
  <si>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</si>
  <si>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</si>
  <si>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</si>
  <si>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</si>
  <si>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</si>
  <si>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</si>
  <si>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</si>
  <si>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</si>
  <si>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</si>
  <si>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</si>
  <si>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</si>
  <si>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</si>
  <si>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</si>
  <si>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</si>
  <si>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</si>
  <si>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</si>
  <si>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</si>
  <si>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</si>
  <si>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</si>
  <si>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</si>
  <si>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</si>
  <si>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</si>
  <si>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</si>
  <si>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</si>
  <si>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</si>
  <si>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</si>
  <si>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</si>
  <si>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</si>
  <si>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</si>
  <si>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</si>
  <si>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</si>
  <si>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</si>
  <si>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</si>
  <si>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</si>
  <si>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</si>
  <si>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</si>
  <si>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</si>
  <si>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</si>
  <si>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</si>
  <si>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</si>
  <si>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</si>
  <si>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</si>
  <si>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</si>
  <si>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</si>
  <si>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</si>
  <si>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</si>
  <si>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</si>
  <si>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</si>
  <si>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</si>
  <si>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</si>
  <si>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</si>
  <si>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</si>
  <si>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</si>
  <si>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</si>
  <si>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</si>
  <si>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</si>
  <si>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</si>
  <si>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</si>
  <si>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</si>
  <si>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</si>
  <si>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</si>
  <si>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</si>
  <si>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</si>
  <si>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</si>
  <si>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</si>
  <si>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</si>
  <si>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</si>
  <si>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</si>
  <si>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</si>
  <si>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</si>
  <si>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</si>
  <si>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</si>
  <si>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</si>
  <si>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</si>
  <si>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</si>
  <si>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</si>
  <si>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</si>
  <si>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</si>
  <si>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</si>
  <si>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</si>
  <si>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</si>
  <si>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</si>
  <si>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</si>
  <si>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</si>
  <si>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</si>
  <si>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</si>
  <si>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</si>
  <si>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</si>
  <si>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</si>
  <si>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</si>
  <si>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</si>
  <si>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</si>
  <si>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</si>
  <si>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</si>
  <si>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</si>
  <si>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</si>
  <si>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</si>
  <si>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</si>
  <si>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</si>
  <si>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</si>
  <si>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</si>
  <si>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</si>
  <si>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</si>
  <si>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</si>
  <si>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</si>
  <si>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</si>
  <si>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</si>
  <si>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</si>
  <si>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</si>
  <si>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</si>
  <si>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</si>
  <si>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</si>
  <si>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</si>
  <si>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</si>
  <si>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</si>
  <si>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</si>
  <si>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</si>
  <si>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</si>
  <si>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</si>
  <si>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</si>
  <si>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</si>
  <si>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</si>
  <si>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</si>
  <si>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</si>
  <si>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</si>
  <si>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</si>
  <si>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</si>
  <si>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</si>
  <si>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</si>
  <si>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</si>
  <si>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</si>
  <si>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</si>
  <si>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</si>
  <si>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</si>
  <si>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</si>
  <si>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</si>
  <si>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</si>
  <si>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</si>
  <si>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</si>
  <si>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</si>
  <si>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</si>
  <si>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</si>
  <si>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</si>
  <si>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</si>
  <si>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</si>
  <si>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</si>
  <si>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</si>
  <si>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</si>
  <si>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</si>
  <si>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</si>
  <si>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</si>
  <si>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</si>
  <si>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</si>
  <si>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</si>
  <si>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</si>
  <si>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</si>
  <si>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</si>
  <si>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</si>
  <si>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</si>
  <si>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</si>
  <si>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</si>
  <si>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</si>
  <si>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</si>
  <si>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</si>
  <si>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</si>
  <si>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</si>
  <si>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</si>
  <si>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</si>
  <si>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</si>
  <si>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</si>
  <si>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</si>
  <si>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</si>
  <si>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</si>
  <si>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</si>
  <si>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</si>
  <si>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</si>
  <si>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</si>
  <si>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</si>
  <si>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</si>
  <si>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</si>
  <si>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</si>
  <si>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</si>
  <si>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</si>
  <si>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</si>
  <si>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</si>
  <si>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</si>
  <si>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</si>
  <si>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</si>
  <si>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</si>
  <si>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</si>
  <si>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</si>
  <si>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</si>
  <si>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</si>
  <si>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</si>
  <si>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</si>
  <si>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</si>
  <si>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</si>
  <si>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</si>
  <si>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</si>
  <si>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</si>
  <si>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</si>
  <si>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</si>
  <si>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</si>
  <si>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</si>
  <si>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</si>
  <si>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</si>
  <si>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</si>
  <si>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</si>
  <si>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</si>
  <si>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</si>
  <si>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</si>
  <si>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</si>
  <si>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</si>
  <si>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</si>
  <si>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</si>
  <si>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</si>
  <si>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</si>
  <si>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</si>
  <si>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</si>
  <si>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</si>
  <si>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</si>
  <si>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</si>
  <si>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</si>
  <si>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</si>
  <si>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</si>
  <si>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</si>
  <si>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</si>
  <si>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</si>
  <si>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</si>
  <si>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</si>
  <si>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</si>
  <si>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</si>
  <si>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</si>
  <si>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</si>
  <si>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</si>
  <si>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</si>
  <si>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</si>
  <si>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</si>
  <si>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</si>
  <si>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</si>
  <si>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</si>
  <si>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</si>
  <si>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</si>
  <si>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</si>
  <si>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</si>
  <si>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</si>
  <si>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</si>
  <si>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</si>
  <si>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</si>
  <si>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</si>
  <si>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</si>
  <si>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</si>
  <si>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</si>
  <si>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</si>
  <si>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</si>
  <si>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</si>
  <si>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</si>
  <si>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</si>
  <si>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</si>
  <si>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</si>
  <si>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</si>
  <si>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</si>
  <si>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</si>
  <si>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</si>
  <si>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</si>
  <si>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</si>
  <si>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</si>
  <si>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</si>
  <si>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</si>
  <si>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</si>
  <si>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</si>
  <si>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</si>
  <si>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</si>
  <si>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</si>
  <si>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</si>
  <si>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</si>
  <si>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</si>
  <si>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</si>
  <si>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</si>
  <si>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</si>
  <si>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</si>
  <si>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</si>
  <si>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</si>
  <si>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</si>
  <si>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</si>
  <si>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</si>
  <si>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</si>
  <si>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</si>
  <si>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</si>
  <si>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</si>
  <si>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</si>
  <si>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</si>
  <si>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</si>
  <si>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</si>
  <si>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</si>
  <si>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</si>
  <si>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</si>
  <si>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</si>
  <si>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</si>
  <si>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</si>
  <si>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</si>
  <si>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</si>
  <si>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</si>
  <si>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</si>
  <si>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</si>
  <si>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</si>
  <si>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</si>
  <si>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</si>
  <si>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</si>
  <si>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</si>
  <si>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</si>
  <si>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</si>
  <si>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</si>
  <si>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</si>
  <si>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</si>
  <si>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</si>
  <si>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</si>
  <si>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</si>
  <si>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</si>
  <si>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</si>
  <si>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</si>
  <si>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</si>
  <si>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</si>
  <si>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</si>
  <si>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</si>
  <si>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</si>
  <si>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</si>
  <si>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</si>
  <si>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</si>
  <si>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</si>
  <si>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</si>
  <si>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</si>
  <si>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</si>
  <si>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</si>
  <si>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</si>
  <si>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</si>
  <si>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</si>
  <si>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</si>
  <si>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</si>
  <si>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</si>
  <si>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</si>
  <si>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</si>
  <si>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</si>
  <si>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</si>
  <si>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</si>
  <si>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</si>
  <si>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</si>
  <si>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</si>
  <si>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</si>
  <si>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</si>
  <si>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</si>
  <si>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</si>
  <si>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</si>
  <si>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</si>
  <si>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</si>
  <si>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</si>
  <si>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</si>
  <si>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</si>
  <si>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</si>
  <si>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</si>
  <si>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</si>
  <si>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</si>
  <si>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</si>
  <si>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</si>
  <si>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</si>
  <si>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</si>
  <si>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</si>
  <si>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</si>
  <si>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</si>
  <si>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</si>
  <si>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</si>
  <si>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</si>
  <si>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</si>
  <si>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</si>
  <si>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</si>
  <si>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</si>
  <si>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</si>
  <si>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</si>
  <si>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</si>
  <si>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</si>
  <si>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</si>
  <si>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</si>
  <si>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</si>
  <si>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</si>
  <si>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</si>
  <si>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</si>
  <si>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</si>
  <si>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</si>
  <si>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</si>
  <si>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</si>
  <si>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</si>
  <si>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</si>
  <si>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</si>
  <si>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</si>
  <si>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</si>
  <si>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</si>
  <si>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</si>
  <si>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</si>
  <si>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</si>
  <si>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</si>
  <si>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</si>
  <si>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</si>
  <si>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</si>
  <si>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</si>
  <si>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</si>
  <si>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</si>
  <si>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</si>
  <si>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</si>
  <si>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</si>
  <si>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</si>
  <si>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</si>
  <si>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</si>
  <si>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</si>
  <si>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</si>
  <si>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</si>
  <si>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</si>
  <si>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</si>
  <si>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</si>
  <si>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</si>
  <si>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</si>
  <si>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</si>
  <si>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</si>
  <si>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</si>
  <si>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</si>
  <si>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</si>
  <si>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</si>
  <si>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</si>
  <si>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</si>
  <si>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</si>
  <si>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</si>
  <si>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</si>
  <si>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</si>
  <si>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</si>
  <si>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</si>
  <si>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</si>
  <si>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</si>
  <si>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</si>
  <si>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</si>
  <si>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</si>
  <si>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</si>
  <si>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</si>
  <si>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</si>
  <si>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</si>
  <si>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</si>
  <si>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</si>
  <si>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</si>
  <si>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</si>
  <si>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</si>
  <si>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</si>
  <si>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</si>
  <si>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</si>
  <si>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</si>
  <si>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</si>
  <si>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</si>
  <si>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</si>
  <si>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</si>
  <si>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</si>
  <si>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</si>
  <si>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</si>
  <si>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</si>
  <si>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</si>
  <si>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</si>
  <si>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</si>
  <si>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</si>
  <si>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</si>
  <si>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</si>
  <si>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</si>
  <si>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</si>
  <si>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</si>
  <si>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</si>
  <si>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</si>
  <si>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</si>
  <si>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</si>
  <si>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</si>
  <si>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</si>
  <si>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</si>
  <si>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</si>
  <si>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</si>
  <si>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</si>
  <si>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</si>
  <si>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</si>
  <si>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</si>
  <si>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</si>
  <si>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</si>
  <si>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</si>
  <si>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</si>
  <si>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</si>
  <si>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</si>
  <si>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</si>
  <si>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</si>
  <si>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</si>
  <si>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</si>
  <si>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</si>
  <si>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</si>
  <si>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</si>
  <si>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</si>
  <si>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</si>
  <si>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</si>
  <si>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</si>
  <si>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</si>
  <si>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</si>
  <si>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</si>
  <si>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</si>
  <si>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</si>
  <si>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</si>
  <si>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</si>
  <si>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</si>
  <si>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</si>
  <si>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</si>
  <si>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</si>
  <si>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</si>
  <si>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</si>
  <si>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</si>
  <si>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</si>
  <si>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</si>
  <si>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</si>
  <si>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</si>
  <si>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</si>
  <si>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</si>
  <si>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</si>
  <si>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</si>
  <si>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</si>
  <si>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</si>
  <si>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</si>
  <si>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</si>
  <si>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</si>
  <si>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</si>
  <si>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</si>
  <si>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</si>
  <si>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</si>
  <si>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</si>
  <si>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</si>
  <si>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</si>
  <si>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</si>
  <si>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</si>
  <si>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</si>
  <si>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</si>
  <si>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</si>
  <si>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</si>
  <si>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</si>
  <si>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</si>
  <si>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</si>
  <si>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</si>
  <si>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</si>
  <si>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</si>
  <si>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</si>
  <si>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</si>
  <si>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</si>
  <si>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</si>
  <si>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</si>
  <si>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</si>
  <si>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</si>
  <si>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</si>
  <si>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</si>
  <si>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</si>
  <si>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</si>
  <si>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</si>
  <si>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</si>
  <si>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</si>
  <si>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</si>
  <si>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</si>
  <si>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</si>
  <si>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</si>
  <si>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</si>
  <si>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</si>
  <si>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</si>
  <si>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</si>
  <si>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</si>
  <si>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</si>
  <si>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</si>
  <si>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</si>
  <si>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</si>
  <si>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</si>
  <si>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</si>
  <si>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</si>
  <si>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</si>
  <si>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</si>
  <si>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</si>
  <si>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</si>
  <si>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</si>
  <si>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</si>
  <si>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</si>
  <si>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</si>
  <si>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</si>
  <si>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</si>
  <si>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</si>
  <si>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</si>
  <si>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</si>
  <si>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</si>
  <si>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</si>
  <si>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</si>
  <si>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</si>
  <si>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</si>
  <si>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</si>
  <si>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</si>
  <si>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</si>
  <si>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</si>
  <si>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</si>
  <si>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</si>
  <si>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</si>
  <si>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</si>
  <si>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</si>
  <si>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</si>
  <si>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</si>
  <si>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</si>
  <si>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</si>
  <si>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</si>
  <si>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</si>
  <si>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</si>
  <si>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</si>
  <si>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</si>
  <si>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</si>
  <si>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</si>
  <si>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</si>
  <si>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</si>
  <si>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</si>
  <si>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</si>
  <si>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</si>
  <si>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</si>
  <si>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</si>
  <si>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</si>
  <si>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</si>
  <si>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</si>
  <si>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</si>
  <si>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</si>
  <si>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</si>
  <si>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</si>
  <si>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</si>
  <si>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</si>
  <si>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</si>
  <si>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</si>
  <si>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</si>
  <si>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</si>
  <si>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</si>
  <si>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</si>
  <si>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</si>
  <si>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</si>
  <si>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</si>
  <si>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</si>
  <si>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</si>
  <si>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</si>
  <si>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</si>
  <si>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</si>
  <si>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</si>
  <si>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</si>
  <si>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</si>
  <si>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</si>
  <si>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</si>
  <si>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</si>
  <si>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</si>
  <si>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</si>
  <si>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</si>
  <si>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</si>
  <si>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</si>
  <si>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</si>
  <si>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</si>
  <si>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</si>
  <si>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</si>
  <si>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</si>
  <si>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</si>
  <si>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</si>
  <si>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</si>
  <si>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</si>
  <si>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</si>
  <si>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</si>
  <si>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</si>
  <si>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</si>
  <si>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</si>
  <si>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</si>
  <si>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</si>
  <si>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</si>
  <si>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</si>
  <si>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</si>
  <si>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</si>
  <si>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</si>
  <si>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</si>
  <si>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</si>
  <si>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</si>
  <si>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</si>
  <si>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</si>
  <si>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</si>
  <si>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</si>
  <si>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</si>
  <si>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</si>
  <si>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</si>
  <si>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</si>
  <si>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</si>
  <si>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</si>
  <si>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</si>
  <si>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</si>
  <si>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</si>
  <si>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</si>
  <si>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</si>
  <si>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</si>
  <si>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</si>
  <si>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</si>
  <si>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</si>
  <si>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</si>
  <si>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</si>
  <si>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</si>
  <si>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</si>
  <si>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</si>
  <si>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</si>
  <si>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</si>
  <si>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</si>
  <si>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</si>
  <si>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</si>
  <si>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</si>
  <si>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</si>
  <si>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</si>
  <si>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</si>
  <si>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</si>
  <si>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</si>
  <si>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</si>
  <si>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</si>
  <si>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</si>
  <si>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</si>
  <si>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</si>
  <si>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</si>
  <si>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</si>
  <si>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</si>
  <si>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</si>
  <si>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</si>
  <si>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</si>
  <si>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</si>
  <si>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</si>
  <si>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</si>
  <si>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</si>
  <si>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</si>
  <si>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</si>
  <si>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</si>
  <si>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</si>
  <si>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</si>
  <si>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</si>
  <si>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</si>
  <si>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</si>
  <si>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</si>
  <si>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</si>
  <si>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</si>
  <si>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</si>
  <si>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</si>
  <si>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</si>
  <si>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</si>
  <si>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</si>
  <si>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</si>
  <si>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</si>
  <si>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</si>
  <si>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</si>
  <si>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</si>
  <si>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</si>
  <si>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</si>
  <si>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</si>
  <si>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</si>
  <si>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</si>
  <si>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</si>
  <si>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</si>
  <si>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</si>
  <si>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</si>
  <si>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</si>
  <si>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</si>
  <si>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</si>
  <si>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</si>
  <si>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</si>
  <si>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</si>
  <si>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</si>
  <si>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</si>
  <si>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</si>
  <si>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</si>
  <si>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</si>
  <si>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</si>
  <si>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</si>
  <si>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</si>
  <si>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</si>
  <si>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</si>
  <si>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</si>
  <si>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</si>
  <si>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</si>
  <si>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</si>
  <si>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</si>
  <si>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</si>
  <si>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</si>
  <si>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</si>
  <si>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</si>
  <si>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</si>
  <si>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</si>
  <si>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</si>
  <si>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</si>
  <si>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</si>
  <si>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</si>
  <si>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</si>
  <si>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</si>
  <si>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</si>
  <si>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</si>
  <si>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</si>
  <si>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</si>
  <si>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</si>
  <si>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</si>
  <si>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</si>
  <si>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</si>
  <si>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</si>
  <si>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</si>
  <si>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</si>
  <si>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</si>
  <si>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</si>
  <si>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</si>
  <si>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</si>
  <si>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</si>
  <si>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</si>
  <si>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</si>
  <si>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</si>
  <si>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</si>
  <si>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</si>
  <si>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</si>
  <si>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</si>
  <si>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</si>
  <si>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</si>
  <si>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</si>
  <si>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</si>
  <si>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</si>
  <si>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</si>
  <si>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</si>
  <si>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</si>
  <si>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</si>
  <si>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</si>
  <si>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</si>
  <si>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</si>
  <si>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</si>
  <si>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</si>
  <si>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</si>
  <si>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</si>
  <si>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</si>
  <si>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</si>
  <si>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</si>
  <si>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</si>
  <si>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</si>
  <si>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</si>
  <si>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</si>
  <si>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</si>
  <si>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</si>
  <si>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</si>
  <si>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</si>
  <si>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</si>
  <si>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</si>
  <si>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</si>
  <si>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</si>
  <si>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</si>
  <si>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</si>
  <si>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</si>
  <si>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</si>
  <si>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</si>
  <si>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</si>
  <si>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</si>
  <si>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</si>
  <si>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</si>
  <si>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</si>
  <si>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</si>
  <si>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</si>
  <si>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</si>
  <si>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</si>
  <si>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</si>
  <si>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</si>
  <si>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</si>
  <si>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</si>
  <si>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</si>
  <si>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</si>
  <si>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</si>
  <si>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</si>
  <si>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</si>
  <si>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</si>
  <si>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</si>
  <si>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</si>
  <si>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</si>
  <si>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</si>
  <si>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</si>
  <si>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</si>
  <si>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</si>
  <si>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</si>
  <si>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</si>
  <si>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</si>
  <si>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</si>
  <si>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</si>
  <si>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</si>
  <si>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</si>
  <si>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</si>
  <si>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</si>
  <si>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</si>
  <si>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</si>
  <si>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</si>
  <si>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</si>
  <si>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</si>
  <si>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</si>
  <si>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</si>
  <si>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</si>
  <si>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</si>
  <si>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</si>
  <si>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</si>
  <si>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</si>
  <si>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</si>
  <si>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</si>
  <si>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</si>
  <si>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</si>
  <si>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</si>
  <si>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</si>
  <si>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</si>
  <si>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</si>
  <si>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</si>
  <si>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</si>
  <si>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</si>
  <si>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</si>
  <si>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</si>
  <si>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</si>
  <si>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</si>
  <si>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</si>
  <si>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</si>
  <si>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</si>
  <si>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</si>
  <si>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</si>
  <si>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</si>
  <si>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</si>
  <si>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</si>
  <si>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</si>
  <si>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</si>
  <si>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</si>
  <si>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</si>
  <si>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</si>
  <si>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</si>
  <si>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</si>
  <si>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</si>
  <si>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</si>
  <si>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</si>
  <si>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</si>
  <si>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</si>
  <si>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</si>
  <si>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</si>
  <si>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</si>
  <si>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</si>
  <si>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</si>
  <si>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</si>
  <si>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</si>
  <si>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</si>
  <si>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</si>
  <si>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</si>
  <si>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</si>
  <si>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</si>
  <si>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</si>
  <si>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</si>
  <si>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</si>
  <si>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</si>
  <si>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</si>
  <si>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</si>
  <si>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</si>
  <si>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</si>
  <si>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</si>
  <si>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</si>
  <si>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</si>
  <si>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</si>
  <si>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</si>
  <si>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</si>
  <si>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</si>
  <si>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</si>
  <si>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</si>
  <si>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</si>
  <si>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</si>
  <si>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</si>
  <si>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</si>
  <si>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</si>
  <si>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</si>
  <si>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</si>
  <si>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</si>
  <si>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</si>
  <si>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</si>
  <si>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</si>
  <si>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</si>
  <si>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</si>
  <si>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</si>
  <si>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</si>
  <si>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</si>
  <si>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</si>
  <si>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</si>
  <si>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</si>
  <si>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</si>
  <si>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</si>
  <si>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</si>
  <si>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</si>
  <si>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</si>
  <si>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</si>
  <si>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</si>
  <si>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</si>
  <si>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</si>
  <si>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</si>
  <si>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</si>
  <si>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</si>
  <si>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</si>
  <si>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</si>
  <si>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</si>
  <si>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</si>
  <si>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</si>
  <si>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</si>
  <si>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</si>
  <si>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</si>
  <si>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</si>
  <si>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</si>
  <si>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</si>
  <si>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</si>
  <si>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</si>
  <si>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</si>
  <si>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</si>
  <si>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</si>
  <si>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</si>
  <si>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</si>
  <si>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</si>
  <si>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</si>
  <si>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</si>
  <si>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</si>
  <si>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</si>
  <si>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</si>
  <si>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</si>
  <si>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</si>
  <si>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</si>
  <si>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</si>
  <si>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</si>
  <si>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</si>
  <si>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</si>
  <si>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</si>
  <si>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</si>
  <si>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</si>
  <si>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</si>
  <si>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</si>
  <si>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</si>
  <si>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</si>
  <si>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</si>
  <si>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</si>
  <si>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</si>
  <si>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</si>
  <si>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</si>
  <si>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</si>
  <si>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</si>
  <si>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</si>
  <si>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</si>
  <si>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</si>
  <si>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</si>
  <si>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</si>
  <si>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</si>
  <si>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</si>
  <si>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</si>
  <si>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</si>
  <si>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</si>
  <si>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</si>
  <si>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</si>
  <si>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</si>
  <si>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</si>
  <si>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</si>
  <si>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</si>
  <si>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</si>
  <si>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</si>
  <si>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</si>
  <si>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</si>
  <si>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</si>
  <si>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</si>
  <si>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</si>
  <si>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</si>
  <si>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</si>
  <si>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</si>
  <si>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</si>
  <si>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</si>
  <si>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</si>
  <si>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</si>
  <si>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</si>
  <si>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</si>
  <si>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</si>
  <si>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</si>
  <si>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</si>
  <si>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</si>
  <si>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</si>
  <si>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</si>
  <si>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</si>
  <si>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</si>
  <si>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</si>
  <si>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</si>
  <si>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</si>
  <si>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</si>
  <si>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</si>
  <si>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</si>
  <si>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</si>
  <si>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</si>
  <si>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</si>
  <si>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</si>
  <si>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</si>
  <si>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</si>
  <si>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</si>
  <si>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</si>
  <si>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</si>
  <si>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</si>
  <si>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</si>
  <si>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</si>
  <si>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</si>
  <si>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</si>
  <si>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</si>
  <si>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</si>
  <si>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</si>
  <si>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</si>
  <si>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</si>
  <si>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</si>
  <si>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</si>
  <si>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</si>
  <si>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</si>
  <si>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</si>
  <si>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</si>
  <si>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</si>
  <si>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</si>
  <si>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</si>
  <si>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</si>
  <si>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</si>
  <si>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</si>
  <si>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</si>
  <si>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</si>
  <si>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</si>
  <si>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</si>
  <si>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</si>
  <si>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</si>
  <si>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</si>
  <si>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</si>
  <si>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</si>
  <si>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</si>
  <si>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</si>
  <si>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</si>
  <si>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</si>
  <si>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</si>
  <si>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</si>
  <si>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</si>
  <si>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</si>
  <si>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</si>
  <si>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</si>
  <si>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</si>
  <si>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</si>
  <si>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</si>
  <si>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</si>
  <si>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</si>
  <si>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</si>
  <si>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</si>
  <si>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</si>
  <si>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</si>
  <si>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</si>
  <si>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</si>
  <si>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</si>
  <si>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</si>
  <si>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</si>
  <si>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</si>
  <si>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</si>
  <si>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</si>
  <si>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</si>
  <si>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</si>
  <si>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</si>
  <si>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</si>
  <si>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</si>
  <si>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</si>
  <si>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</si>
  <si>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</si>
  <si>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</si>
  <si>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</si>
  <si>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</si>
  <si>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</si>
  <si>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</si>
  <si>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</si>
  <si>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</si>
  <si>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</si>
  <si>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</si>
  <si>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</si>
  <si>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</si>
  <si>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</si>
  <si>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</si>
  <si>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</si>
  <si>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</si>
  <si>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</si>
  <si>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</si>
  <si>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</si>
  <si>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</si>
  <si>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</si>
  <si>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</si>
  <si>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</si>
  <si>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</si>
  <si>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</si>
  <si>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</si>
  <si>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</si>
  <si>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</si>
  <si>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</si>
  <si>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</si>
  <si>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</si>
  <si>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</si>
  <si>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</si>
  <si>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</si>
  <si>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</si>
  <si>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</si>
  <si>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</si>
  <si>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</si>
  <si>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</si>
  <si>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</si>
  <si>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</si>
  <si>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</si>
  <si>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</si>
  <si>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</si>
  <si>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</si>
  <si>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</si>
  <si>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</si>
  <si>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</si>
  <si>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</si>
  <si>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</si>
  <si>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</si>
  <si>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</si>
  <si>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</si>
  <si>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</si>
  <si>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</si>
  <si>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</si>
  <si>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</si>
  <si>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</si>
  <si>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</si>
  <si>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</si>
  <si>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</si>
  <si>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</si>
  <si>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</si>
  <si>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</si>
  <si>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</si>
  <si>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</si>
  <si>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</si>
  <si>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</si>
  <si>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</si>
  <si>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</si>
  <si>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</si>
  <si>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</si>
  <si>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</si>
  <si>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</si>
  <si>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</si>
  <si>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</si>
  <si>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</si>
  <si>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</si>
  <si>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</si>
  <si>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</si>
  <si>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</si>
  <si>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</si>
  <si>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</si>
  <si>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</si>
  <si>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</si>
  <si>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</si>
  <si>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</si>
  <si>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</si>
  <si>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</si>
  <si>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</si>
  <si>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</si>
  <si>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</si>
  <si>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</si>
  <si>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</si>
  <si>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</si>
  <si>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</si>
  <si>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</si>
  <si>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</si>
  <si>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</si>
  <si>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</si>
  <si>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</si>
  <si>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</si>
  <si>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</si>
  <si>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</si>
  <si>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</si>
  <si>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</si>
  <si>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</si>
  <si>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</si>
  <si>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</si>
  <si>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</si>
  <si>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</si>
  <si>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</si>
  <si>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</si>
  <si>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</si>
  <si>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</si>
  <si>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</si>
  <si>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</si>
  <si>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</si>
  <si>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</si>
  <si>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</si>
  <si>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</si>
  <si>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</si>
  <si>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</si>
  <si>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</si>
  <si>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</si>
  <si>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</si>
  <si>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</si>
  <si>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</si>
  <si>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</si>
  <si>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</si>
  <si>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</si>
  <si>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</si>
  <si>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</si>
  <si>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</si>
  <si>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</si>
  <si>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</si>
  <si>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</si>
  <si>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</si>
  <si>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</si>
  <si>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</si>
  <si>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</si>
  <si>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</si>
  <si>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</si>
  <si>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</si>
  <si>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</si>
  <si>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</si>
  <si>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</si>
  <si>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</si>
  <si>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</si>
  <si>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</si>
  <si>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</si>
  <si>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</si>
  <si>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</si>
  <si>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</si>
  <si>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</si>
  <si>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</si>
  <si>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</si>
  <si>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</si>
  <si>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</si>
  <si>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</si>
  <si>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</si>
  <si>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</si>
  <si>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</si>
  <si>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</si>
  <si>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</si>
  <si>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</si>
  <si>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</si>
  <si>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</si>
  <si>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</si>
  <si>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</si>
  <si>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</si>
  <si>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</si>
  <si>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</si>
  <si>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</si>
  <si>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</si>
  <si>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</si>
  <si>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</si>
  <si>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</si>
  <si>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</si>
  <si>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</si>
  <si>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</si>
  <si>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</si>
  <si>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</si>
  <si>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</si>
  <si>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</si>
  <si>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</si>
  <si>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</si>
  <si>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</si>
  <si>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</si>
  <si>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</si>
  <si>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</si>
  <si>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</si>
  <si>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</si>
  <si>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</si>
  <si>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</si>
  <si>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</si>
  <si>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</si>
  <si>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</si>
  <si>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</si>
  <si>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</si>
  <si>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</si>
  <si>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</si>
  <si>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</si>
  <si>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</si>
  <si>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</si>
  <si>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</si>
  <si>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</si>
  <si>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</si>
  <si>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</si>
  <si>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</si>
  <si>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</si>
  <si>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</si>
  <si>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</si>
  <si>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</si>
  <si>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</si>
  <si>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</si>
  <si>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</si>
  <si>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</si>
  <si>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</si>
  <si>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</si>
  <si>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</si>
  <si>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</si>
  <si>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</si>
  <si>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</si>
  <si>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</si>
  <si>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</si>
  <si>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</si>
  <si>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</si>
  <si>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</si>
  <si>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</si>
  <si>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</si>
  <si>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</si>
  <si>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</si>
  <si>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</si>
  <si>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</si>
  <si>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</si>
  <si>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</si>
  <si>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</si>
  <si>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</si>
  <si>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</si>
  <si>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</si>
  <si>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</si>
  <si>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</si>
  <si>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</si>
  <si>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</si>
  <si>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</si>
  <si>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</si>
  <si>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</si>
  <si>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</si>
  <si>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</si>
  <si>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</si>
  <si>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</si>
  <si>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</si>
  <si>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</si>
  <si>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</si>
  <si>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</si>
  <si>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</si>
  <si>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</si>
  <si>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</si>
  <si>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</si>
  <si>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</si>
  <si>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</si>
  <si>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</si>
  <si>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</si>
  <si>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</si>
  <si>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</si>
  <si>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</si>
  <si>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</si>
  <si>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</si>
  <si>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</si>
  <si>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</si>
  <si>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</si>
  <si>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</si>
  <si>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</si>
  <si>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</si>
  <si>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</si>
  <si>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</si>
  <si>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</si>
  <si>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</si>
  <si>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</si>
  <si>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</si>
  <si>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</si>
  <si>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</si>
  <si>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</si>
  <si>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</si>
  <si>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</si>
  <si>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</si>
  <si>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</si>
  <si>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</si>
  <si>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</si>
  <si>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</si>
  <si>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</si>
  <si>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</si>
  <si>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</si>
  <si>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</si>
  <si>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</si>
  <si>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</si>
  <si>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</si>
  <si>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</si>
  <si>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</si>
  <si>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</si>
  <si>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</si>
  <si>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</si>
  <si>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</si>
  <si>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</si>
  <si>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</si>
  <si>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</si>
  <si>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</si>
  <si>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</si>
  <si>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</si>
  <si>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</si>
  <si>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</si>
  <si>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</si>
  <si>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</si>
  <si>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</si>
  <si>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</si>
  <si>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</si>
  <si>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</si>
  <si>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</si>
  <si>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</si>
  <si>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</si>
  <si>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</si>
  <si>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</si>
  <si>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</si>
  <si>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</si>
  <si>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</si>
  <si>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</si>
  <si>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</si>
  <si>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</si>
  <si>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</si>
  <si>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</si>
  <si>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</si>
  <si>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</si>
  <si>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</si>
  <si>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</si>
  <si>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</si>
  <si>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</si>
  <si>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</si>
  <si>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</si>
  <si>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</si>
  <si>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</si>
  <si>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</si>
  <si>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</si>
  <si>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</si>
  <si>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</si>
  <si>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</si>
  <si>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</si>
  <si>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</si>
  <si>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</si>
  <si>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</si>
  <si>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</si>
  <si>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</si>
  <si>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</si>
  <si>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</si>
  <si>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</si>
  <si>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</si>
  <si>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</si>
  <si>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</si>
  <si>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</si>
  <si>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</si>
  <si>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</si>
  <si>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</si>
  <si>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</si>
  <si>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</si>
  <si>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</si>
  <si>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</si>
  <si>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</si>
  <si>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</si>
  <si>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</si>
  <si>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</si>
  <si>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</si>
  <si>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</si>
  <si>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</si>
  <si>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</si>
  <si>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</si>
  <si>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</si>
  <si>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</si>
  <si>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</si>
  <si>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</si>
  <si>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</si>
  <si>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</si>
  <si>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</si>
  <si>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</si>
  <si>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</si>
  <si>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</si>
  <si>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</si>
  <si>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</si>
  <si>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</si>
  <si>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</si>
  <si>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</si>
  <si>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</si>
  <si>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</si>
  <si>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</si>
  <si>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</si>
  <si>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</si>
  <si>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</si>
  <si>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</si>
  <si>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</si>
  <si>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</si>
  <si>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</si>
  <si>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</si>
  <si>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</si>
  <si>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</si>
  <si>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</si>
  <si>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</si>
  <si>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</si>
  <si>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</si>
  <si>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</si>
  <si>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</si>
  <si>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</si>
  <si>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</si>
  <si>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</si>
  <si>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</si>
  <si>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</si>
  <si>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</si>
  <si>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</si>
  <si>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</si>
  <si>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</si>
  <si>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</si>
  <si>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</si>
  <si>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</si>
  <si>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</si>
  <si>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</si>
  <si>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</si>
  <si>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</si>
  <si>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</si>
  <si>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</si>
  <si>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</si>
  <si>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</si>
  <si>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</si>
  <si>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</si>
  <si>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</si>
  <si>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</si>
  <si>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</si>
  <si>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</si>
  <si>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</si>
  <si>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</si>
  <si>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</si>
  <si>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</si>
  <si>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</si>
  <si>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</si>
  <si>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</si>
  <si>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</si>
  <si>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</si>
  <si>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</si>
  <si>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</si>
  <si>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</si>
  <si>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</si>
  <si>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</si>
  <si>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</si>
  <si>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</si>
  <si>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</si>
  <si>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</si>
  <si>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</si>
  <si>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</si>
  <si>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</si>
  <si>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</si>
  <si>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</si>
  <si>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</si>
  <si>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</si>
  <si>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</si>
  <si>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</si>
  <si>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</si>
  <si>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</si>
  <si>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</si>
  <si>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</si>
  <si>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</si>
  <si>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</si>
  <si>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</si>
  <si>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</si>
  <si>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</si>
  <si>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</si>
  <si>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</si>
  <si>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</si>
  <si>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</si>
  <si>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</si>
  <si>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</si>
  <si>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</si>
  <si>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</si>
  <si>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</si>
  <si>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</si>
  <si>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</si>
  <si>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</si>
  <si>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</si>
  <si>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</si>
  <si>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</si>
  <si>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</si>
  <si>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</si>
  <si>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</si>
  <si>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</si>
  <si>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</si>
  <si>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</si>
  <si>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</si>
  <si>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</si>
  <si>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</si>
  <si>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</si>
  <si>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</si>
  <si>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</si>
  <si>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</si>
  <si>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</si>
  <si>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</si>
  <si>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</si>
  <si>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</si>
  <si>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</si>
  <si>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</si>
  <si>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</si>
  <si>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</si>
  <si>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</si>
  <si>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</si>
  <si>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</si>
  <si>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</si>
  <si>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</si>
  <si>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</si>
  <si>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</si>
  <si>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</si>
  <si>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</si>
  <si>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</si>
  <si>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</si>
  <si>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</si>
  <si>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</si>
  <si>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</si>
  <si>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</si>
  <si>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</si>
  <si>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</si>
  <si>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</si>
  <si>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</si>
  <si>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</si>
  <si>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</si>
  <si>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</si>
  <si>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</si>
  <si>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</si>
  <si>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</si>
  <si>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</si>
  <si>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</si>
  <si>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</si>
  <si>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</si>
  <si>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</si>
  <si>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</si>
  <si>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</si>
  <si>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</si>
  <si>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</si>
  <si>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</si>
  <si>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</si>
  <si>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</si>
  <si>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</si>
  <si>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</si>
  <si>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</si>
  <si>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</si>
  <si>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</si>
  <si>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</si>
  <si>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</si>
  <si>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</si>
  <si>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</si>
  <si>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</si>
  <si>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</si>
  <si>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</si>
  <si>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</si>
  <si>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</si>
  <si>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</si>
  <si>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</si>
  <si>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</si>
  <si>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</si>
  <si>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</si>
  <si>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</si>
  <si>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</si>
  <si>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</si>
  <si>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</si>
  <si>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</si>
  <si>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</si>
  <si>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</si>
  <si>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</si>
  <si>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</si>
  <si>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</si>
  <si>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</si>
  <si>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</si>
  <si>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</si>
  <si>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</si>
  <si>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</si>
  <si>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</si>
  <si>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</si>
  <si>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</si>
  <si>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</si>
  <si>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</si>
  <si>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</si>
  <si>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</si>
  <si>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</si>
  <si>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</si>
  <si>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</si>
  <si>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</si>
  <si>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</si>
  <si>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</si>
  <si>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</si>
  <si>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</si>
  <si>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</si>
  <si>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</si>
  <si>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</si>
  <si>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</si>
  <si>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</si>
  <si>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</si>
  <si>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</si>
  <si>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</si>
  <si>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</si>
  <si>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</si>
  <si>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</si>
  <si>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</si>
  <si>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</si>
  <si>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</si>
  <si>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</si>
  <si>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</si>
  <si>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</si>
  <si>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</si>
  <si>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</si>
  <si>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</si>
  <si>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</si>
  <si>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</si>
  <si>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</si>
  <si>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</si>
  <si>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</si>
  <si>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</si>
  <si>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</si>
  <si>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</si>
  <si>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</si>
  <si>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</si>
  <si>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</si>
  <si>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</si>
  <si>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</si>
  <si>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</si>
  <si>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</si>
  <si>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</si>
  <si>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</si>
  <si>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</si>
  <si>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</si>
  <si>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</si>
  <si>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</si>
  <si>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</si>
  <si>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</si>
  <si>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</si>
  <si>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</si>
  <si>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</si>
  <si>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</si>
  <si>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</si>
  <si>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</si>
  <si>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</si>
  <si>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</si>
  <si>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</si>
  <si>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</si>
  <si>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</si>
  <si>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</si>
  <si>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</si>
  <si>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</si>
  <si>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</si>
  <si>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</si>
  <si>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</si>
  <si>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</si>
  <si>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</si>
  <si>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</si>
  <si>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</si>
  <si>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</si>
  <si>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</si>
  <si>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</si>
  <si>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</si>
  <si>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</si>
  <si>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</si>
  <si>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</si>
  <si>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</si>
  <si>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</si>
  <si>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</si>
  <si>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</si>
  <si>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</si>
  <si>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</si>
  <si>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</si>
  <si>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</si>
  <si>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</si>
  <si>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</si>
  <si>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</si>
  <si>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</si>
  <si>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</si>
  <si>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</si>
  <si>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</si>
  <si>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</si>
  <si>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</si>
  <si>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</si>
  <si>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</si>
  <si>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</si>
  <si>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</si>
  <si>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</si>
  <si>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</si>
  <si>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</si>
  <si>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</si>
  <si>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</si>
  <si>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</si>
  <si>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</si>
  <si>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</si>
  <si>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</si>
  <si>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</si>
  <si>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</si>
  <si>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</si>
  <si>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</si>
  <si>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</si>
  <si>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</si>
  <si>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</si>
  <si>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</si>
  <si>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</si>
  <si>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</si>
  <si>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</si>
  <si>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</si>
  <si>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</si>
  <si>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</si>
  <si>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</si>
  <si>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</si>
  <si>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</si>
  <si>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</si>
  <si>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</si>
  <si>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</si>
  <si>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</si>
  <si>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</si>
  <si>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</si>
  <si>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</si>
  <si>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</si>
  <si>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</si>
  <si>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</si>
  <si>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</si>
  <si>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</si>
  <si>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</si>
  <si>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</si>
  <si>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</si>
  <si>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</si>
  <si>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</si>
  <si>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</si>
  <si>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</si>
  <si>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</si>
  <si>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</si>
  <si>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</si>
  <si>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</si>
  <si>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</si>
  <si>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</si>
  <si>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</si>
  <si>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</si>
  <si>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</si>
  <si>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</si>
  <si>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</si>
  <si>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</si>
  <si>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</si>
  <si>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</si>
  <si>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</si>
  <si>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</si>
  <si>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</si>
  <si>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</si>
  <si>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</si>
  <si>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</si>
  <si>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</si>
  <si>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</si>
  <si>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</si>
  <si>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</si>
  <si>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</si>
  <si>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</si>
  <si>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</si>
  <si>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</si>
  <si>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</si>
  <si>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</si>
  <si>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</si>
  <si>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</si>
  <si>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</si>
  <si>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</si>
  <si>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</si>
  <si>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</si>
  <si>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</si>
  <si>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</si>
  <si>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</si>
  <si>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</si>
  <si>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</si>
  <si>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</si>
  <si>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</si>
  <si>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</si>
  <si>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</si>
  <si>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</si>
  <si>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</si>
  <si>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</si>
  <si>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</si>
  <si>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</si>
  <si>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</si>
  <si>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</si>
  <si>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</si>
  <si>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</si>
  <si>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</si>
  <si>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</si>
  <si>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</si>
  <si>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</si>
  <si>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</si>
  <si>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</si>
  <si>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</si>
  <si>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</si>
  <si>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</si>
  <si>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</si>
  <si>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</si>
  <si>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</si>
  <si>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</si>
  <si>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</si>
  <si>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</si>
  <si>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</si>
  <si>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</si>
  <si>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</si>
  <si>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</si>
  <si>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</si>
  <si>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</si>
  <si>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</si>
  <si>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</si>
  <si>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</si>
  <si>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</si>
  <si>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</si>
  <si>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</si>
  <si>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</si>
  <si>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</si>
  <si>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</si>
  <si>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</si>
  <si>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</si>
  <si>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</si>
  <si>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</si>
  <si>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</si>
  <si>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</si>
  <si>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</si>
  <si>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</si>
  <si>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</si>
  <si>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</si>
  <si>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</si>
  <si>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</si>
  <si>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</si>
  <si>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</si>
  <si>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</si>
  <si>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</si>
  <si>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</si>
  <si>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</si>
  <si>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</si>
  <si>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</si>
  <si>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</si>
  <si>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</si>
  <si>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</si>
  <si>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</si>
  <si>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</si>
  <si>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</si>
  <si>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</si>
  <si>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</si>
  <si>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</si>
  <si>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</si>
  <si>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</si>
  <si>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</si>
  <si>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</si>
  <si>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</si>
  <si>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</si>
  <si>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</si>
  <si>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</si>
  <si>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</si>
  <si>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</si>
  <si>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</si>
  <si>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</si>
  <si>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</si>
  <si>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</si>
  <si>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</si>
  <si>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</si>
  <si>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</si>
  <si>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</si>
  <si>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</si>
  <si>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</si>
  <si>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</si>
  <si>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</si>
  <si>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</si>
  <si>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</si>
  <si>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</si>
  <si>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</si>
  <si>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</si>
  <si>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</si>
  <si>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</si>
  <si>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</si>
  <si>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</si>
  <si>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</si>
  <si>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</si>
  <si>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</si>
  <si>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</si>
  <si>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</si>
  <si>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</si>
  <si>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</si>
  <si>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</si>
  <si>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</si>
  <si>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</si>
  <si>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</si>
  <si>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</si>
  <si>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</si>
  <si>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</si>
  <si>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</si>
  <si>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</si>
  <si>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</si>
  <si>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</si>
  <si>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</si>
  <si>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</si>
  <si>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</si>
  <si>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</si>
  <si>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</si>
  <si>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</si>
  <si>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</si>
  <si>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</si>
  <si>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</si>
  <si>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</si>
  <si>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</si>
  <si>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</si>
  <si>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</si>
  <si>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</si>
  <si>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</si>
  <si>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</si>
  <si>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</si>
  <si>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</si>
  <si>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</si>
  <si>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</si>
  <si>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</si>
  <si>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</si>
  <si>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</si>
  <si>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</si>
  <si>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</si>
  <si>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</si>
  <si>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</si>
  <si>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</si>
  <si>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</si>
  <si>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</si>
  <si>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</si>
  <si>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</si>
  <si>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</si>
  <si>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</si>
  <si>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</si>
  <si>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</si>
  <si>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</si>
  <si>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</si>
  <si>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</si>
  <si>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</si>
  <si>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</si>
  <si>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</si>
  <si>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</si>
  <si>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</si>
  <si>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</si>
  <si>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</si>
  <si>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</si>
  <si>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</si>
  <si>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</si>
  <si>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</si>
  <si>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</si>
  <si>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</si>
  <si>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</si>
  <si>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</si>
  <si>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</si>
  <si>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</si>
  <si>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</si>
  <si>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</si>
  <si>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</si>
  <si>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</si>
  <si>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</si>
  <si>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</si>
  <si>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</si>
  <si>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</si>
  <si>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</si>
  <si>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</si>
  <si>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</si>
  <si>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</si>
  <si>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</si>
  <si>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</si>
  <si>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</si>
  <si>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</si>
  <si>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</si>
  <si>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</si>
  <si>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</si>
  <si>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</si>
  <si>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</si>
  <si>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</si>
  <si>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</si>
  <si>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</si>
  <si>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</si>
  <si>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</si>
  <si>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</si>
  <si>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</si>
  <si>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</si>
  <si>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</si>
  <si>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</si>
  <si>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</si>
  <si>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</si>
  <si>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</si>
  <si>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</si>
  <si>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</si>
  <si>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</si>
  <si>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</si>
  <si>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</si>
  <si>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</si>
  <si>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</si>
  <si>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</si>
  <si>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</si>
  <si>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</si>
  <si>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</si>
  <si>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</si>
  <si>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</si>
  <si>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</si>
  <si>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</si>
  <si>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</si>
  <si>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</si>
  <si>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</si>
  <si>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</si>
  <si>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</si>
  <si>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</si>
  <si>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</si>
  <si>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</si>
  <si>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</si>
  <si>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</si>
  <si>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</si>
  <si>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</si>
  <si>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</si>
  <si>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</si>
  <si>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</si>
  <si>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</si>
  <si>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</si>
  <si>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</si>
  <si>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</si>
  <si>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</si>
  <si>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</si>
  <si>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</si>
  <si>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</si>
  <si>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</si>
  <si>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</si>
  <si>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</si>
  <si>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</si>
  <si>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</si>
  <si>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</si>
  <si>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</si>
  <si>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</si>
  <si>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</si>
  <si>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</si>
  <si>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</si>
  <si>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</si>
  <si>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</si>
  <si>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</si>
  <si>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</si>
  <si>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</si>
  <si>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</si>
  <si>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</si>
  <si>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</si>
  <si>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</si>
  <si>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</si>
  <si>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</si>
  <si>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</si>
  <si>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</si>
  <si>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</si>
  <si>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</si>
  <si>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</si>
  <si>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</si>
  <si>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</si>
  <si>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</si>
  <si>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</si>
  <si>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</si>
  <si>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</si>
  <si>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</si>
  <si>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</si>
  <si>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</si>
  <si>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</si>
  <si>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</si>
  <si>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</si>
  <si>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</si>
  <si>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</si>
  <si>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</si>
  <si>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</si>
  <si>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</si>
  <si>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</si>
  <si>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</si>
  <si>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</si>
  <si>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</si>
  <si>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</si>
  <si>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</si>
  <si>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</si>
  <si>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</si>
  <si>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</si>
  <si>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</si>
  <si>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</si>
  <si>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</si>
  <si>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</si>
  <si>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</si>
  <si>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</si>
  <si>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</si>
  <si>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</si>
  <si>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</si>
  <si>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</si>
  <si>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</si>
  <si>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</si>
  <si>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</si>
  <si>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</si>
  <si>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</si>
  <si>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</si>
  <si>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</si>
  <si>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</si>
  <si>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</si>
  <si>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</si>
  <si>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</si>
  <si>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</si>
  <si>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</si>
  <si>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</si>
  <si>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</si>
  <si>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</si>
  <si>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</si>
  <si>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</si>
  <si>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</si>
  <si>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</si>
  <si>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</si>
  <si>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</si>
  <si>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</si>
  <si>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</si>
  <si>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</si>
  <si>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</si>
  <si>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</si>
  <si>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</si>
  <si>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</si>
  <si>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</si>
  <si>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</si>
  <si>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</si>
  <si>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</si>
  <si>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</si>
  <si>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</si>
  <si>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</si>
  <si>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</si>
  <si>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</si>
  <si>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</si>
  <si>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</si>
  <si>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</si>
  <si>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</si>
  <si>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</si>
  <si>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</si>
  <si>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</si>
  <si>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</si>
  <si>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</si>
  <si>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</si>
  <si>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</si>
  <si>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</si>
  <si>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</si>
  <si>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</si>
  <si>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</si>
  <si>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</si>
  <si>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</si>
  <si>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</si>
  <si>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</si>
  <si>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</si>
  <si>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</si>
  <si>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</si>
  <si>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</si>
  <si>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</si>
  <si>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</si>
  <si>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</si>
  <si>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</si>
  <si>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</si>
  <si>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</si>
  <si>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</si>
  <si>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</si>
  <si>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</si>
  <si>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</si>
  <si>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</si>
  <si>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</si>
  <si>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</si>
  <si>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</si>
  <si>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</si>
  <si>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</si>
  <si>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</si>
  <si>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</si>
  <si>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</si>
  <si>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</si>
  <si>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</si>
  <si>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</si>
  <si>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</si>
  <si>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</si>
  <si>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</si>
  <si>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</si>
  <si>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</si>
  <si>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</si>
  <si>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</si>
  <si>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</si>
  <si>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</si>
  <si>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</si>
  <si>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</si>
  <si>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</si>
  <si>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</si>
  <si>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</si>
  <si>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</si>
  <si>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</si>
  <si>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</si>
  <si>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</si>
  <si>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</si>
  <si>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</si>
  <si>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</si>
  <si>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</si>
  <si>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</si>
  <si>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</si>
  <si>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</si>
  <si>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</si>
  <si>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</si>
  <si>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</si>
  <si>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</si>
  <si>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</si>
  <si>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</si>
  <si>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</si>
  <si>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</si>
  <si>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</si>
  <si>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</si>
  <si>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</si>
  <si>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</si>
  <si>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</si>
  <si>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</si>
  <si>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</si>
  <si>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</si>
  <si>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</si>
  <si>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</si>
  <si>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</si>
  <si>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</si>
  <si>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</si>
  <si>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</si>
  <si>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</si>
  <si>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</si>
  <si>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</si>
  <si>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</si>
  <si>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</si>
  <si>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</si>
  <si>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</si>
  <si>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</si>
  <si>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</si>
  <si>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</si>
  <si>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</si>
  <si>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</si>
  <si>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</si>
  <si>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</si>
  <si>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</si>
  <si>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</si>
  <si>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</si>
  <si>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</si>
  <si>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</si>
  <si>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</si>
  <si>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</si>
  <si>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</si>
  <si>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</si>
  <si>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</si>
  <si>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</si>
  <si>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</si>
  <si>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</si>
  <si>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</si>
  <si>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</si>
  <si>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</si>
  <si>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</si>
  <si>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</si>
  <si>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</si>
  <si>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</si>
  <si>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</si>
  <si>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</si>
  <si>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</si>
  <si>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</si>
  <si>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</si>
  <si>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</si>
  <si>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</si>
  <si>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</si>
  <si>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</si>
  <si>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</si>
  <si>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</si>
  <si>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</si>
  <si>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</si>
  <si>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</si>
  <si>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</si>
  <si>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</si>
  <si>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</si>
  <si>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</si>
  <si>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</si>
  <si>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</si>
  <si>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</si>
  <si>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</si>
  <si>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</si>
  <si>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</si>
  <si>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</si>
  <si>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</si>
  <si>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</si>
  <si>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</si>
  <si>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</si>
  <si>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</si>
  <si>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</si>
  <si>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</si>
  <si>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</si>
  <si>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</si>
  <si>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</si>
  <si>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</si>
  <si>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</si>
  <si>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</si>
  <si>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</si>
  <si>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</si>
  <si>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</si>
  <si>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</si>
  <si>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</si>
  <si>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</si>
  <si>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</si>
  <si>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</si>
  <si>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</si>
  <si>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</si>
  <si>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</si>
  <si>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</si>
  <si>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</si>
  <si>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</si>
  <si>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</si>
  <si>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</si>
  <si>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</si>
  <si>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</si>
  <si>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</si>
  <si>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</si>
  <si>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</si>
  <si>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</si>
  <si>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</si>
  <si>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</si>
  <si>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</si>
  <si>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</si>
  <si>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</si>
  <si>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</si>
  <si>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</si>
  <si>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</si>
  <si>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</si>
  <si>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</si>
  <si>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</si>
  <si>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</si>
  <si>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</si>
  <si>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</si>
  <si>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</si>
  <si>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</si>
  <si>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</si>
  <si>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</si>
  <si>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</si>
  <si>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</si>
  <si>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</si>
  <si>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</si>
  <si>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</si>
  <si>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</si>
  <si>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</si>
  <si>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</si>
  <si>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</si>
  <si>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</si>
  <si>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</si>
  <si>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</si>
  <si>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</si>
  <si>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</si>
  <si>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</si>
  <si>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</si>
  <si>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</si>
  <si>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</si>
  <si>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</si>
  <si>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</si>
  <si>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</si>
  <si>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</si>
  <si>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</si>
  <si>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</si>
  <si>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</si>
  <si>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</si>
  <si>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</si>
  <si>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</si>
  <si>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</si>
  <si>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</si>
  <si>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</si>
  <si>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</si>
  <si>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</si>
  <si>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</si>
  <si>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</si>
  <si>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</si>
  <si>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</si>
  <si>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</si>
  <si>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</si>
  <si>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</si>
  <si>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</si>
  <si>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</si>
  <si>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</si>
  <si>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</si>
  <si>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</si>
  <si>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</si>
  <si>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</si>
  <si>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</si>
  <si>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</si>
  <si>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</si>
  <si>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</si>
  <si>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</si>
  <si>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</si>
  <si>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</si>
  <si>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</si>
  <si>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</si>
  <si>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</si>
  <si>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</si>
  <si>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</si>
  <si>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</si>
  <si>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</si>
  <si>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</si>
  <si>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</si>
  <si>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</si>
  <si>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</si>
  <si>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</si>
  <si>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</si>
  <si>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</si>
  <si>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</si>
  <si>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</si>
  <si>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</si>
  <si>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</si>
  <si>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</si>
  <si>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</si>
  <si>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</si>
  <si>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</si>
  <si>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</si>
  <si>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</si>
  <si>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</si>
  <si>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</si>
  <si>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</si>
  <si>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</si>
  <si>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</si>
  <si>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</si>
  <si>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</si>
  <si>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</si>
  <si>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</si>
  <si>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</si>
  <si>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</si>
  <si>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</si>
  <si>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</si>
  <si>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</si>
  <si>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</si>
  <si>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</si>
  <si>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</si>
  <si>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</si>
  <si>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</si>
  <si>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</si>
  <si>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</si>
  <si>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</si>
  <si>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</si>
  <si>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</si>
  <si>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</si>
  <si>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</si>
  <si>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</si>
  <si>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</si>
  <si>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</si>
  <si>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</si>
  <si>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</si>
  <si>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</si>
  <si>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</si>
  <si>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</si>
  <si>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</si>
  <si>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</si>
  <si>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</si>
  <si>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</si>
  <si>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</si>
  <si>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</si>
  <si>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</si>
  <si>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</si>
  <si>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</si>
  <si>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</si>
  <si>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</si>
  <si>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</si>
  <si>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</si>
  <si>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</si>
  <si>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</si>
  <si>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</si>
  <si>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</si>
  <si>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</si>
  <si>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</si>
  <si>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</si>
  <si>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</si>
  <si>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</si>
  <si>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</si>
  <si>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</si>
  <si>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</si>
  <si>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</si>
  <si>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</si>
  <si>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</si>
  <si>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</si>
  <si>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</si>
  <si>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</si>
  <si>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</si>
  <si>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</si>
  <si>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</si>
  <si>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</si>
  <si>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</si>
  <si>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</si>
  <si>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</si>
  <si>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</si>
  <si>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</si>
  <si>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</si>
  <si>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</si>
  <si>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</si>
  <si>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</si>
  <si>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</si>
  <si>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</si>
  <si>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</si>
  <si>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</si>
  <si>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</si>
  <si>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</si>
  <si>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</si>
  <si>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</si>
  <si>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</si>
  <si>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</si>
  <si>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</si>
  <si>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</si>
  <si>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</si>
  <si>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</si>
  <si>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</si>
  <si>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</si>
  <si>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</si>
  <si>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</si>
  <si>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</si>
  <si>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</si>
  <si>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</si>
  <si>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</si>
  <si>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</si>
  <si>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</si>
  <si>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</si>
  <si>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</si>
  <si>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</si>
  <si>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</si>
  <si>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</si>
  <si>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</si>
  <si>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</si>
  <si>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</si>
  <si>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</si>
  <si>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</si>
  <si>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</si>
  <si>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</si>
  <si>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</si>
  <si>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</si>
  <si>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</si>
  <si>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</si>
  <si>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</si>
  <si>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</si>
  <si>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</si>
  <si>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</si>
  <si>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</si>
  <si>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</si>
  <si>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</si>
  <si>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</si>
  <si>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</si>
  <si>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</si>
  <si>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</si>
  <si>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</si>
  <si>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</si>
  <si>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</si>
  <si>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</si>
  <si>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</si>
  <si>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</si>
  <si>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</si>
  <si>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</si>
  <si>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</si>
  <si>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</si>
  <si>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</si>
  <si>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</si>
  <si>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</si>
  <si>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</si>
  <si>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</si>
  <si>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</si>
  <si>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</si>
  <si>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</si>
  <si>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</si>
  <si>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</si>
  <si>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</si>
  <si>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</si>
  <si>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</si>
  <si>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</si>
  <si>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</si>
  <si>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</si>
  <si>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</si>
  <si>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</si>
  <si>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</si>
  <si>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</si>
  <si>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</si>
  <si>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</si>
  <si>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</si>
  <si>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</si>
  <si>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</si>
  <si>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</si>
  <si>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</si>
  <si>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</si>
  <si>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</si>
  <si>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</si>
  <si>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</si>
  <si>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</si>
  <si>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</si>
  <si>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</si>
  <si>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</si>
  <si>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</si>
  <si>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</si>
  <si>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</si>
  <si>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</si>
  <si>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</si>
  <si>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</si>
  <si>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</si>
  <si>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</si>
  <si>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</si>
  <si>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</si>
  <si>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</si>
  <si>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</si>
  <si>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</si>
  <si>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</si>
  <si>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</si>
  <si>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</si>
  <si>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</si>
  <si>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</si>
  <si>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</si>
  <si>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</si>
  <si>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</si>
  <si>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</si>
  <si>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</si>
  <si>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</si>
  <si>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</si>
  <si>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</si>
  <si>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</si>
  <si>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</si>
  <si>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</si>
  <si>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</si>
  <si>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</si>
  <si>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</si>
  <si>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</si>
  <si>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</si>
  <si>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</si>
  <si>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</si>
  <si>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</si>
  <si>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</si>
  <si>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</si>
  <si>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</si>
  <si>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</si>
  <si>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</si>
  <si>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</si>
  <si>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</si>
  <si>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</si>
  <si>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</si>
  <si>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</si>
  <si>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</si>
  <si>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</si>
  <si>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</si>
  <si>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</si>
  <si>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</si>
  <si>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</si>
  <si>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</si>
  <si>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</si>
  <si>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</si>
  <si>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</si>
  <si>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</si>
  <si>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</si>
  <si>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</si>
  <si>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</si>
  <si>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</si>
  <si>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</si>
  <si>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</si>
  <si>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</si>
  <si>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</si>
  <si>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</si>
  <si>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</si>
  <si>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</si>
  <si>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</si>
  <si>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</si>
  <si>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</si>
  <si>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</si>
  <si>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</si>
  <si>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</si>
  <si>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</si>
  <si>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</si>
  <si>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</si>
  <si>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</si>
  <si>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</si>
  <si>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</si>
  <si>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</si>
  <si>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</si>
  <si>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</si>
  <si>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</si>
  <si>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</si>
  <si>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</si>
  <si>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</si>
  <si>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</si>
  <si>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</si>
  <si>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</si>
  <si>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</si>
  <si>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</si>
  <si>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</si>
  <si>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</si>
  <si>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</si>
  <si>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</si>
  <si>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</si>
  <si>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</si>
  <si>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</si>
  <si>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</si>
  <si>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</si>
  <si>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</si>
  <si>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</si>
  <si>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</si>
  <si>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</si>
  <si>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</si>
  <si>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</si>
  <si>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</si>
  <si>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</si>
  <si>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</si>
  <si>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</si>
  <si>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</si>
  <si>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</si>
  <si>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</si>
  <si>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</si>
  <si>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</si>
  <si>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</si>
  <si>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</si>
  <si>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</si>
  <si>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</si>
  <si>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</si>
  <si>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</si>
  <si>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</si>
  <si>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</si>
  <si>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</si>
  <si>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</si>
  <si>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</si>
  <si>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</si>
  <si>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</si>
  <si>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</si>
  <si>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</si>
  <si>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</si>
  <si>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</si>
  <si>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</si>
  <si>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</si>
  <si>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</si>
  <si>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</si>
  <si>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</si>
  <si>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</si>
  <si>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</si>
  <si>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</si>
  <si>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</si>
  <si>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</si>
  <si>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</si>
  <si>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</si>
  <si>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</si>
  <si>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</si>
  <si>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</si>
  <si>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</si>
  <si>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</si>
  <si>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</si>
  <si>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</si>
  <si>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</si>
  <si>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</si>
  <si>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</si>
  <si>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</si>
  <si>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</si>
  <si>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</si>
  <si>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</si>
  <si>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</si>
  <si>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</si>
  <si>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</si>
  <si>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</si>
  <si>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</si>
  <si>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</si>
  <si>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</si>
  <si>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</si>
  <si>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</si>
  <si>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</si>
  <si>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</si>
  <si>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</si>
  <si>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</si>
  <si>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</si>
  <si>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</si>
  <si>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</si>
  <si>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</si>
  <si>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</si>
  <si>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</si>
  <si>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</si>
  <si>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</si>
  <si>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</si>
  <si>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</si>
  <si>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</si>
  <si>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</si>
  <si>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</si>
  <si>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</si>
  <si>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</si>
  <si>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</si>
  <si>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</si>
  <si>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</si>
  <si>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</si>
  <si>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</si>
  <si>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</si>
  <si>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</si>
  <si>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</si>
  <si>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</si>
  <si>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</si>
  <si>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</si>
  <si>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</si>
  <si>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</si>
  <si>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</si>
  <si>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</si>
  <si>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</si>
  <si>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</si>
  <si>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</si>
  <si>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</si>
  <si>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</si>
  <si>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</si>
  <si>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</si>
  <si>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</si>
  <si>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</si>
  <si>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</si>
  <si>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</si>
  <si>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</si>
  <si>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</si>
  <si>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</si>
  <si>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</si>
  <si>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</si>
  <si>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</si>
  <si>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</si>
  <si>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</si>
  <si>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</si>
  <si>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</si>
  <si>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</si>
  <si>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</si>
  <si>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</si>
  <si>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</si>
  <si>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</si>
  <si>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</si>
  <si>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</si>
  <si>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</si>
  <si>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</si>
  <si>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</si>
  <si>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</si>
  <si>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</si>
  <si>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</si>
  <si>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</si>
  <si>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</si>
  <si>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</si>
  <si>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</si>
  <si>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</si>
  <si>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</si>
  <si>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</si>
  <si>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</si>
  <si>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</si>
  <si>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</si>
  <si>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</si>
  <si>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</si>
  <si>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</si>
  <si>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</si>
  <si>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</si>
  <si>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</si>
  <si>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</si>
  <si>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</si>
  <si>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</si>
  <si>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</si>
  <si>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</si>
  <si>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</si>
  <si>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</si>
  <si>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</si>
  <si>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</si>
  <si>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</si>
  <si>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</si>
  <si>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</si>
  <si>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</si>
  <si>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</si>
  <si>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</si>
  <si>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</si>
  <si>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</si>
  <si>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</si>
  <si>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</si>
  <si>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</si>
  <si>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</si>
  <si>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</si>
  <si>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</si>
  <si>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</si>
  <si>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</si>
  <si>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</si>
  <si>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</si>
  <si>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</si>
  <si>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</si>
  <si>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</si>
  <si>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</si>
  <si>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</si>
  <si>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</si>
  <si>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</si>
  <si>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</si>
  <si>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</si>
  <si>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</si>
  <si>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</si>
  <si>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</si>
  <si>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</si>
  <si>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</si>
  <si>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</si>
  <si>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</si>
  <si>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</si>
  <si>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</si>
  <si>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</si>
  <si>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</si>
  <si>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</si>
  <si>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</si>
  <si>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</si>
  <si>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</si>
  <si>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</si>
  <si>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</si>
  <si>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</si>
  <si>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</si>
  <si>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</si>
  <si>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</si>
  <si>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</si>
  <si>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</si>
  <si>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</si>
  <si>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</si>
  <si>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</si>
  <si>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</si>
  <si>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</si>
  <si>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</si>
  <si>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</si>
  <si>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</si>
  <si>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</si>
  <si>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</si>
  <si>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</si>
  <si>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</si>
  <si>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</si>
  <si>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</si>
  <si>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</si>
  <si>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</si>
  <si>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</si>
  <si>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</si>
  <si>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</si>
  <si>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</si>
  <si>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</si>
  <si>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</si>
  <si>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</si>
  <si>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</si>
  <si>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</si>
  <si>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</si>
  <si>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</si>
  <si>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</si>
  <si>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</si>
  <si>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</si>
  <si>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</si>
  <si>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</si>
  <si>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</si>
  <si>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</si>
  <si>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</si>
  <si>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</si>
  <si>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</si>
  <si>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</si>
  <si>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</si>
  <si>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</si>
  <si>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</si>
  <si>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</si>
  <si>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</si>
  <si>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</si>
  <si>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</si>
  <si>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</si>
  <si>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</si>
  <si>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</si>
  <si>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</si>
  <si>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</si>
  <si>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</si>
  <si>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</si>
  <si>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</si>
  <si>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</si>
  <si>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</si>
  <si>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</si>
  <si>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</si>
  <si>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</si>
  <si>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</si>
  <si>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</si>
  <si>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</si>
  <si>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</si>
  <si>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</si>
  <si>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</si>
  <si>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</si>
  <si>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</si>
  <si>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</si>
  <si>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</si>
  <si>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</si>
  <si>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</si>
  <si>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</si>
  <si>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</si>
  <si>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</si>
  <si>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</si>
  <si>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</si>
  <si>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</si>
  <si>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</si>
  <si>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</si>
  <si>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</si>
  <si>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</si>
  <si>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</si>
  <si>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</si>
  <si>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</si>
  <si>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</si>
  <si>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</si>
  <si>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</si>
  <si>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</si>
  <si>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</si>
  <si>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</si>
  <si>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</si>
  <si>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</si>
  <si>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</si>
  <si>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</si>
  <si>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</si>
  <si>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</si>
  <si>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</si>
  <si>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</si>
  <si>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</si>
  <si>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</si>
  <si>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</si>
  <si>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</si>
  <si>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</si>
  <si>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</si>
  <si>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</si>
  <si>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</si>
  <si>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</si>
  <si>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</si>
  <si>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</si>
  <si>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</si>
  <si>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</si>
  <si>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</si>
  <si>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</si>
  <si>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</si>
  <si>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</si>
  <si>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</si>
  <si>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</si>
  <si>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</si>
  <si>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</si>
  <si>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</si>
  <si>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</si>
  <si>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</si>
  <si>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</si>
  <si>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</si>
  <si>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</si>
  <si>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</si>
  <si>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</si>
  <si>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</si>
  <si>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</si>
  <si>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</si>
  <si>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</si>
  <si>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</si>
  <si>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</si>
  <si>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</si>
  <si>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</si>
  <si>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</si>
  <si>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</si>
  <si>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</si>
  <si>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</si>
  <si>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</si>
  <si>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</si>
  <si>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</si>
  <si>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</si>
  <si>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</si>
  <si>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</si>
  <si>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</si>
  <si>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</si>
  <si>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</si>
  <si>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</si>
  <si>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</si>
  <si>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</si>
  <si>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</si>
  <si>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</si>
  <si>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</si>
  <si>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</si>
  <si>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</si>
  <si>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</si>
  <si>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</si>
  <si>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</si>
  <si>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</si>
  <si>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</si>
  <si>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</si>
  <si>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</si>
  <si>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</si>
  <si>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</si>
  <si>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</si>
  <si>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</si>
  <si>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</si>
  <si>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</si>
  <si>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</si>
  <si>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</si>
  <si>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</si>
  <si>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</si>
  <si>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</si>
  <si>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</si>
  <si>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</si>
  <si>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</si>
  <si>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</si>
  <si>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</si>
  <si>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</si>
  <si>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</si>
  <si>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</si>
  <si>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</si>
  <si>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</si>
  <si>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</si>
  <si>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</si>
  <si>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</si>
  <si>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</si>
  <si>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</si>
  <si>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</si>
  <si>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</si>
  <si>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</si>
  <si>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</si>
  <si>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</si>
  <si>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</si>
  <si>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</si>
  <si>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</si>
  <si>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</si>
  <si>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</si>
  <si>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</si>
  <si>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</si>
  <si>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</si>
  <si>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</si>
  <si>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</si>
  <si>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</si>
  <si>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</si>
  <si>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</si>
  <si>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</si>
  <si>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</si>
  <si>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</si>
  <si>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</si>
  <si>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</si>
  <si>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</si>
  <si>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</si>
  <si>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</si>
  <si>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</si>
  <si>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</si>
  <si>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</si>
  <si>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</si>
  <si>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</si>
  <si>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</si>
  <si>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</si>
  <si>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</si>
  <si>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</si>
  <si>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</si>
  <si>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</si>
  <si>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</si>
  <si>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</si>
  <si>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</si>
  <si>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</si>
  <si>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</si>
  <si>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</si>
  <si>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</si>
  <si>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</si>
  <si>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</si>
  <si>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</si>
  <si>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</si>
  <si>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</si>
  <si>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</si>
  <si>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</si>
  <si>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</si>
  <si>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</si>
  <si>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</si>
  <si>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</si>
  <si>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</si>
  <si>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</si>
  <si>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</si>
  <si>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</si>
  <si>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</si>
  <si>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</si>
  <si>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</si>
  <si>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</si>
  <si>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</si>
  <si>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</si>
  <si>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</si>
  <si>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</si>
  <si>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</si>
  <si>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</si>
  <si>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</si>
  <si>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</si>
  <si>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</si>
  <si>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</si>
  <si>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</si>
  <si>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</si>
  <si>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</si>
  <si>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</si>
  <si>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</si>
  <si>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</si>
  <si>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</si>
  <si>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</si>
  <si>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</si>
  <si>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</si>
  <si>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</si>
  <si>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</si>
  <si>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</si>
  <si>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</si>
  <si>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</si>
  <si>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</si>
  <si>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</si>
  <si>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</si>
  <si>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</si>
  <si>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</si>
  <si>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</si>
  <si>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</si>
  <si>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</si>
  <si>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</si>
  <si>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</si>
  <si>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</si>
  <si>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</si>
  <si>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</si>
  <si>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</si>
  <si>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</si>
  <si>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</si>
  <si>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</si>
  <si>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</si>
  <si>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</si>
  <si>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</si>
  <si>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</si>
  <si>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</si>
  <si>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</si>
  <si>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</si>
  <si>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</si>
  <si>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</si>
  <si>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</si>
  <si>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</si>
  <si>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</si>
  <si>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</si>
  <si>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</si>
  <si>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</si>
  <si>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</si>
  <si>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</si>
  <si>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</si>
  <si>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</si>
  <si>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</si>
  <si>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</si>
  <si>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</si>
  <si>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</si>
  <si>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</si>
  <si>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</si>
  <si>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</si>
  <si>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</si>
  <si>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</si>
  <si>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</si>
  <si>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</si>
  <si>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</si>
  <si>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</si>
  <si>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</si>
  <si>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</si>
  <si>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</si>
  <si>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</si>
  <si>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</si>
  <si>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</si>
  <si>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</si>
  <si>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</si>
  <si>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</si>
  <si>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</si>
  <si>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</si>
  <si>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</si>
  <si>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</si>
  <si>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</si>
  <si>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</si>
  <si>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</si>
  <si>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</si>
  <si>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</si>
  <si>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</si>
  <si>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</si>
  <si>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</si>
  <si>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</si>
  <si>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</si>
  <si>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</si>
  <si>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</si>
  <si>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</si>
  <si>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</si>
  <si>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</si>
  <si>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</si>
  <si>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</si>
  <si>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</si>
  <si>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</si>
  <si>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</si>
  <si>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</si>
  <si>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</si>
  <si>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</si>
  <si>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</si>
  <si>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</si>
  <si>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</si>
  <si>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</si>
  <si>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</si>
  <si>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</si>
  <si>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</si>
  <si>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</si>
  <si>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</si>
  <si>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</si>
  <si>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</si>
  <si>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</si>
  <si>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</si>
  <si>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</si>
  <si>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</si>
  <si>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</si>
  <si>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</si>
  <si>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</si>
  <si>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</si>
  <si>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</si>
  <si>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</si>
  <si>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</si>
  <si>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</si>
  <si>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</si>
  <si>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</si>
  <si>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</si>
  <si>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</si>
  <si>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</si>
  <si>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</si>
  <si>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</si>
  <si>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</si>
  <si>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</si>
  <si>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</si>
  <si>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</si>
  <si>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</si>
  <si>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</si>
  <si>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</si>
  <si>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</si>
  <si>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</si>
  <si>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</si>
  <si>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</si>
  <si>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</si>
  <si>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</si>
  <si>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</si>
  <si>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</si>
  <si>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</si>
  <si>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</si>
  <si>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</si>
  <si>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</si>
  <si>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</si>
  <si>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</si>
  <si>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</si>
  <si>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</si>
  <si>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</si>
  <si>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</si>
  <si>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</si>
  <si>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</si>
  <si>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</si>
  <si>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</si>
  <si>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</si>
  <si>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</si>
  <si>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</si>
  <si>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</si>
  <si>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</si>
  <si>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</si>
  <si>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</si>
  <si>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</si>
  <si>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</si>
  <si>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</si>
  <si>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</si>
  <si>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</si>
  <si>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</si>
  <si>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</si>
  <si>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</si>
  <si>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</si>
  <si>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</si>
  <si>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</si>
  <si>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</si>
  <si>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</si>
  <si>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</si>
  <si>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</si>
  <si>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</si>
  <si>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</si>
  <si>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</si>
  <si>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</si>
  <si>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</si>
  <si>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</si>
  <si>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</si>
  <si>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</si>
  <si>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</si>
  <si>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</si>
  <si>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</si>
  <si>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</si>
  <si>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</si>
  <si>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</si>
  <si>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</si>
  <si>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</si>
  <si>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</si>
  <si>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</si>
  <si>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</si>
  <si>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</si>
  <si>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</si>
  <si>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</si>
  <si>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</si>
  <si>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</si>
  <si>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</si>
  <si>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</si>
  <si>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</si>
  <si>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</si>
  <si>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</si>
  <si>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</si>
  <si>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</si>
  <si>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</si>
  <si>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</si>
  <si>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</si>
  <si>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</si>
  <si>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</si>
  <si>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</si>
  <si>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</si>
  <si>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</si>
  <si>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</si>
  <si>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</si>
  <si>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</si>
  <si>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</si>
  <si>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</si>
  <si>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</si>
  <si>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</si>
  <si>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</si>
  <si>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</si>
  <si>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</si>
  <si>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</si>
  <si>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</si>
  <si>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</si>
  <si>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</si>
  <si>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</si>
  <si>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</si>
  <si>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</si>
  <si>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</si>
  <si>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</si>
  <si>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</si>
  <si>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</si>
  <si>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</si>
  <si>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</si>
  <si>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</si>
  <si>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</si>
  <si>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</si>
  <si>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</si>
  <si>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</si>
  <si>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</si>
  <si>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</si>
  <si>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</si>
  <si>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</si>
  <si>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</si>
  <si>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</si>
  <si>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</si>
  <si>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</si>
  <si>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</si>
  <si>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</si>
  <si>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</si>
  <si>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</si>
  <si>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</si>
  <si>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</si>
  <si>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</si>
  <si>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</si>
  <si>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</si>
  <si>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</si>
  <si>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</si>
  <si>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</si>
  <si>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</si>
  <si>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</si>
  <si>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</si>
  <si>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</si>
  <si>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</si>
  <si>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</si>
  <si>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</si>
  <si>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</si>
  <si>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</si>
  <si>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</si>
  <si>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</si>
  <si>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</si>
  <si>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</si>
  <si>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</si>
  <si>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</si>
  <si>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</si>
  <si>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</si>
  <si>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</si>
  <si>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</si>
  <si>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</si>
  <si>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</si>
  <si>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</si>
  <si>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</si>
  <si>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</si>
  <si>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</si>
  <si>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</si>
  <si>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</si>
  <si>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</si>
  <si>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</si>
  <si>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</si>
  <si>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</si>
  <si>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</si>
  <si>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</si>
  <si>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</si>
  <si>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</si>
  <si>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</si>
  <si>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</si>
  <si>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</si>
  <si>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</si>
  <si>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</si>
  <si>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</si>
  <si>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</si>
  <si>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</si>
  <si>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</si>
  <si>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</si>
  <si>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</si>
  <si>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</si>
  <si>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</si>
  <si>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</si>
  <si>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</si>
  <si>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</si>
  <si>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</si>
  <si>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</si>
  <si>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</si>
  <si>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</si>
  <si>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</si>
  <si>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</si>
  <si>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</si>
  <si>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</si>
  <si>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</si>
  <si>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</si>
  <si>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</si>
  <si>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</si>
  <si>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</si>
  <si>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</si>
  <si>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</si>
  <si>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</si>
  <si>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</si>
  <si>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</si>
  <si>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</si>
  <si>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</si>
  <si>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</si>
  <si>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</si>
  <si>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</si>
  <si>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</si>
  <si>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</si>
  <si>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</si>
  <si>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</si>
  <si>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</si>
  <si>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</si>
  <si>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</si>
  <si>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</si>
  <si>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</si>
  <si>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</si>
  <si>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</si>
  <si>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</si>
  <si>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</si>
  <si>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</si>
  <si>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</si>
  <si>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</si>
  <si>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</si>
  <si>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</si>
  <si>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</si>
  <si>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</si>
  <si>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</si>
  <si>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</si>
  <si>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</si>
  <si>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</si>
  <si>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</si>
  <si>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</si>
  <si>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</si>
  <si>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</si>
  <si>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</si>
  <si>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</si>
  <si>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</si>
  <si>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</si>
  <si>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</si>
  <si>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</si>
  <si>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</si>
  <si>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</si>
  <si>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</si>
  <si>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</si>
  <si>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</si>
  <si>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</si>
  <si>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</si>
  <si>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</si>
  <si>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</si>
  <si>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</si>
  <si>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</si>
  <si>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</si>
  <si>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</si>
  <si>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</si>
  <si>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</si>
  <si>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</si>
  <si>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</si>
  <si>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</si>
  <si>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</si>
  <si>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</si>
  <si>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</si>
  <si>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</si>
  <si>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</si>
  <si>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</si>
  <si>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</si>
  <si>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</si>
  <si>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</si>
  <si>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</si>
  <si>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</si>
  <si>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</si>
  <si>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</si>
  <si>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</si>
  <si>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</si>
  <si>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</si>
  <si>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</si>
  <si>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</si>
  <si>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</si>
  <si>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</si>
  <si>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</si>
  <si>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</si>
  <si>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</si>
  <si>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</si>
  <si>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</si>
  <si>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</si>
  <si>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</si>
  <si>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</si>
  <si>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</si>
  <si>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</si>
  <si>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</si>
  <si>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</si>
  <si>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</si>
  <si>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</si>
  <si>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</si>
  <si>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</si>
  <si>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</si>
  <si>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</si>
  <si>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</si>
  <si>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</si>
  <si>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</si>
  <si>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</si>
  <si>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</si>
  <si>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</si>
  <si>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</si>
  <si>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</si>
  <si>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</si>
  <si>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</si>
  <si>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</si>
  <si>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</si>
  <si>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</si>
  <si>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</si>
  <si>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</si>
  <si>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</si>
  <si>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</si>
  <si>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</si>
  <si>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</si>
  <si>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</si>
  <si>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</si>
  <si>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</si>
  <si>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</si>
  <si>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</si>
  <si>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</si>
  <si>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</si>
  <si>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</si>
  <si>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</si>
  <si>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</si>
  <si>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</si>
  <si>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</si>
  <si>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</si>
  <si>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</si>
  <si>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</si>
  <si>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</si>
  <si>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</si>
  <si>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</si>
  <si>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</si>
  <si>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</si>
  <si>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</si>
  <si>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</si>
  <si>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</si>
  <si>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</si>
  <si>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</si>
  <si>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</si>
  <si>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</si>
  <si>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</si>
  <si>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</si>
  <si>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</si>
  <si>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</si>
  <si>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</si>
  <si>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</si>
  <si>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</si>
  <si>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</si>
  <si>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</si>
  <si>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</si>
  <si>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</si>
  <si>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</si>
  <si>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</si>
  <si>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</si>
  <si>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</si>
  <si>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</si>
  <si>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</si>
  <si>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</si>
  <si>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</si>
  <si>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</si>
  <si>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</si>
  <si>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</si>
  <si>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</si>
  <si>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</si>
  <si>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</si>
  <si>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</si>
  <si>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</si>
  <si>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</si>
  <si>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</si>
  <si>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</si>
  <si>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</si>
  <si>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</si>
  <si>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</si>
  <si>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</si>
  <si>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</si>
  <si>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</si>
  <si>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</si>
  <si>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</si>
  <si>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</si>
  <si>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</si>
  <si>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</si>
  <si>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</si>
  <si>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</si>
  <si>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</si>
  <si>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</si>
  <si>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</si>
  <si>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</si>
  <si>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</si>
  <si>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</si>
  <si>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</si>
  <si>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</si>
  <si>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</si>
  <si>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</si>
  <si>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</si>
  <si>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</si>
  <si>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</si>
  <si>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</si>
  <si>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</si>
  <si>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</si>
  <si>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</si>
  <si>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</si>
  <si>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</si>
  <si>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</si>
  <si>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</si>
  <si>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</si>
  <si>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</si>
  <si>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</si>
  <si>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</si>
  <si>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</si>
  <si>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</si>
  <si>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</si>
  <si>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</si>
  <si>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</si>
  <si>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</si>
  <si>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</si>
  <si>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</si>
  <si>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</si>
  <si>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</si>
  <si>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</si>
  <si>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</si>
  <si>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</si>
  <si>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</si>
  <si>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</si>
  <si>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</si>
  <si>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</si>
  <si>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</si>
  <si>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</si>
  <si>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</si>
  <si>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</si>
  <si>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</si>
  <si>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</si>
  <si>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</si>
  <si>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</si>
  <si>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</si>
  <si>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</si>
  <si>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</si>
  <si>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</si>
  <si>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</si>
  <si>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</si>
  <si>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</si>
  <si>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</si>
  <si>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</si>
  <si>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</si>
  <si>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</si>
  <si>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</si>
  <si>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</si>
  <si>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</si>
  <si>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</si>
  <si>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</si>
  <si>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</si>
  <si>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</si>
  <si>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</si>
  <si>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</si>
  <si>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</si>
  <si>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</si>
  <si>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</si>
  <si>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</si>
  <si>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</si>
  <si>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</si>
  <si>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</si>
  <si>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</si>
  <si>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</si>
  <si>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</si>
  <si>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</si>
  <si>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</si>
  <si>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</si>
  <si>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</si>
  <si>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</si>
  <si>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</si>
  <si>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</si>
  <si>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</si>
  <si>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</si>
  <si>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</si>
  <si>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</si>
  <si>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</si>
  <si>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</si>
  <si>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</si>
  <si>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</si>
  <si>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</si>
  <si>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</si>
  <si>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</si>
  <si>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</si>
  <si>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</si>
  <si>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</si>
  <si>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</si>
  <si>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</si>
  <si>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</si>
  <si>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</si>
  <si>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</si>
  <si>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</si>
  <si>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</si>
  <si>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</si>
  <si>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</si>
  <si>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</si>
  <si>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</si>
  <si>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</si>
  <si>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</si>
  <si>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</si>
  <si>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</si>
  <si>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</si>
  <si>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</si>
  <si>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</si>
  <si>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</si>
  <si>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</si>
  <si>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</si>
  <si>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</si>
  <si>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</si>
  <si>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</si>
  <si>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</si>
  <si>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</si>
  <si>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</si>
  <si>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</si>
  <si>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</si>
  <si>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</si>
  <si>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</si>
  <si>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</si>
  <si>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</si>
  <si>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</si>
  <si>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</si>
  <si>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</si>
  <si>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</si>
  <si>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</si>
  <si>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</si>
  <si>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</si>
  <si>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</si>
  <si>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</si>
  <si>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</si>
  <si>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</si>
  <si>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</si>
  <si>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</si>
  <si>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</si>
  <si>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</si>
  <si>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</si>
  <si>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</si>
  <si>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</si>
  <si>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</si>
  <si>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</si>
  <si>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</si>
  <si>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</si>
  <si>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</si>
  <si>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</si>
  <si>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</si>
  <si>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</si>
  <si>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</si>
  <si>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</si>
  <si>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</si>
  <si>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</si>
  <si>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</si>
  <si>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</si>
  <si>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</si>
  <si>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</si>
  <si>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</si>
  <si>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</si>
  <si>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</si>
  <si>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</si>
  <si>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</si>
  <si>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</si>
  <si>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</si>
  <si>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</si>
  <si>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</si>
  <si>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</si>
  <si>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</si>
  <si>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</si>
  <si>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</si>
  <si>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</si>
  <si>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</si>
  <si>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</si>
  <si>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</si>
  <si>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</si>
  <si>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</si>
  <si>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</si>
  <si>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</si>
  <si>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</si>
  <si>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</si>
  <si>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</si>
  <si>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</si>
  <si>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</si>
  <si>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</si>
  <si>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</si>
  <si>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</si>
  <si>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</si>
  <si>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</si>
  <si>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</si>
  <si>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</si>
  <si>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</si>
  <si>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</si>
  <si>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</si>
  <si>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</si>
  <si>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</si>
  <si>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</si>
  <si>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</si>
  <si>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</si>
  <si>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</si>
  <si>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</si>
  <si>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</si>
  <si>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</si>
  <si>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</si>
  <si>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</si>
  <si>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</si>
  <si>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</si>
  <si>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</si>
  <si>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</si>
  <si>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</si>
  <si>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</si>
  <si>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</si>
  <si>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</si>
  <si>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</si>
  <si>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</si>
  <si>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</si>
  <si>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</si>
  <si>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</si>
  <si>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</si>
  <si>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</si>
  <si>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</si>
  <si>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</si>
  <si>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</si>
  <si>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</si>
  <si>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</si>
  <si>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</si>
  <si>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</si>
  <si>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</si>
  <si>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</si>
  <si>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</si>
  <si>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</si>
  <si>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</si>
  <si>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</si>
  <si>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</si>
  <si>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</si>
  <si>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</si>
  <si>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</si>
  <si>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</si>
  <si>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</si>
  <si>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</si>
  <si>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</si>
  <si>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</si>
  <si>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</si>
  <si>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</si>
  <si>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</si>
  <si>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</si>
  <si>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</si>
  <si>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</si>
  <si>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</si>
  <si>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</si>
  <si>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</si>
  <si>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</si>
  <si>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</si>
  <si>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</si>
  <si>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</si>
  <si>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</si>
  <si>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</si>
  <si>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</si>
  <si>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</si>
  <si>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</si>
  <si>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</si>
  <si>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</si>
  <si>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</si>
  <si>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</si>
  <si>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</si>
  <si>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</si>
  <si>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</si>
  <si>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</si>
  <si>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</si>
  <si>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</si>
  <si>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</si>
  <si>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</si>
  <si>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</si>
  <si>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</si>
  <si>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</si>
  <si>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</si>
  <si>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</si>
  <si>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</si>
  <si>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</si>
  <si>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</si>
  <si>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</si>
  <si>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</si>
  <si>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</si>
  <si>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</si>
  <si>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</si>
  <si>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</si>
  <si>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</si>
  <si>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</si>
  <si>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</si>
  <si>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</si>
  <si>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</si>
  <si>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</si>
  <si>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</si>
  <si>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</si>
  <si>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</si>
  <si>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</si>
  <si>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</si>
  <si>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</si>
  <si>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</si>
  <si>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</si>
  <si>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</si>
  <si>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</si>
  <si>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</si>
  <si>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</si>
  <si>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</si>
  <si>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</si>
  <si>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</si>
  <si>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</si>
  <si>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</si>
  <si>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</si>
  <si>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</si>
  <si>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</si>
  <si>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</si>
  <si>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</si>
  <si>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</si>
  <si>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</si>
  <si>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</si>
  <si>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</si>
  <si>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</si>
  <si>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</si>
  <si>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</si>
  <si>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</si>
  <si>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</si>
  <si>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</si>
  <si>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</si>
  <si>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</si>
  <si>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</si>
  <si>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</si>
  <si>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</si>
  <si>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</si>
  <si>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</si>
  <si>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</si>
  <si>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</si>
  <si>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</si>
  <si>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</si>
  <si>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</si>
  <si>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</si>
  <si>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</si>
  <si>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</si>
  <si>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</si>
  <si>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</si>
  <si>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</si>
  <si>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</si>
  <si>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</si>
  <si>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</si>
  <si>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</si>
  <si>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</si>
  <si>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</si>
  <si>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</si>
  <si>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</si>
  <si>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</si>
  <si>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</si>
  <si>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</si>
  <si>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</si>
  <si>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</si>
  <si>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</si>
  <si>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</si>
  <si>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</si>
  <si>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</si>
  <si>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</si>
  <si>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</si>
  <si>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</si>
  <si>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</si>
  <si>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</si>
  <si>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</si>
  <si>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</si>
  <si>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</si>
  <si>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</si>
  <si>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</si>
  <si>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</si>
  <si>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</si>
  <si>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</si>
  <si>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</si>
  <si>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</si>
  <si>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</si>
  <si>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</si>
  <si>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</si>
  <si>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</si>
  <si>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</si>
  <si>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</si>
  <si>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</si>
  <si>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</si>
  <si>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</si>
  <si>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</si>
  <si>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</si>
  <si>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</si>
  <si>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</si>
  <si>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</si>
  <si>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</si>
  <si>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</si>
  <si>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</si>
  <si>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</si>
  <si>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</si>
  <si>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</si>
  <si>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</si>
  <si>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</si>
  <si>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</si>
  <si>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</si>
  <si>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</si>
  <si>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</si>
  <si>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</si>
  <si>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</si>
  <si>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</si>
  <si>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</si>
  <si>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</si>
  <si>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</si>
  <si>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</si>
  <si>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</si>
  <si>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</si>
  <si>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</si>
  <si>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</si>
  <si>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</si>
  <si>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</si>
  <si>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</si>
  <si>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</si>
  <si>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</si>
  <si>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</si>
  <si>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</si>
  <si>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</si>
  <si>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</si>
  <si>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</si>
  <si>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</si>
  <si>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</si>
  <si>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</si>
  <si>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</si>
  <si>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</si>
  <si>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</si>
  <si>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</si>
  <si>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</si>
  <si>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</si>
  <si>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</si>
  <si>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</si>
  <si>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</si>
  <si>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</si>
  <si>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</si>
  <si>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</si>
  <si>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</si>
  <si>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</si>
  <si>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</si>
  <si>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</si>
  <si>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</si>
  <si>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</si>
  <si>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</si>
  <si>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</si>
  <si>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</si>
  <si>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</si>
  <si>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</si>
  <si>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</si>
  <si>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</si>
  <si>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</si>
  <si>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</si>
  <si>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</si>
  <si>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</si>
  <si>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</si>
  <si>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</si>
  <si>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</si>
  <si>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</si>
  <si>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</si>
  <si>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</si>
  <si>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</si>
  <si>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</si>
  <si>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</si>
  <si>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</si>
  <si>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</si>
  <si>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</si>
  <si>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</si>
  <si>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</si>
  <si>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</si>
  <si>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</si>
  <si>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</si>
  <si>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</si>
  <si>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</si>
  <si>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</si>
  <si>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</si>
  <si>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</si>
  <si>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</si>
  <si>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</si>
  <si>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</si>
  <si>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</si>
  <si>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</si>
  <si>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</si>
  <si>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</si>
  <si>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</si>
  <si>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</si>
  <si>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</si>
  <si>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</si>
  <si>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</si>
  <si>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</si>
  <si>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</si>
  <si>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</si>
  <si>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</si>
  <si>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</si>
  <si>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</si>
  <si>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</si>
  <si>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</si>
  <si>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</si>
  <si>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</si>
  <si>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</si>
  <si>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</si>
  <si>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</si>
  <si>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</si>
  <si>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</si>
  <si>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</si>
  <si>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</si>
  <si>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</si>
  <si>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</si>
  <si>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</si>
  <si>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</si>
  <si>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</si>
  <si>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</si>
  <si>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</si>
  <si>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</si>
  <si>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</si>
  <si>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</si>
  <si>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</si>
  <si>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</si>
  <si>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</si>
  <si>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</si>
  <si>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</si>
  <si>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</si>
  <si>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</si>
  <si>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</si>
  <si>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</si>
  <si>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</si>
  <si>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</si>
  <si>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</si>
  <si>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</si>
  <si>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</si>
  <si>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</si>
  <si>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</si>
  <si>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</si>
  <si>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</si>
  <si>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</si>
  <si>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</si>
  <si>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</si>
  <si>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</si>
  <si>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</si>
  <si>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</si>
  <si>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</si>
  <si>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</si>
  <si>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</si>
  <si>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</si>
  <si>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</si>
  <si>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</si>
  <si>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</si>
  <si>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</si>
  <si>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</si>
  <si>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</si>
  <si>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</si>
  <si>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</si>
  <si>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</si>
  <si>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</si>
  <si>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</si>
  <si>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</si>
  <si>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</si>
  <si>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</si>
  <si>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</si>
  <si>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</si>
  <si>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</si>
  <si>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</si>
  <si>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</si>
  <si>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</si>
  <si>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</si>
  <si>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</si>
  <si>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</si>
  <si>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</si>
  <si>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</si>
  <si>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</si>
  <si>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</si>
  <si>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</si>
  <si>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</si>
  <si>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</si>
  <si>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</si>
  <si>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</si>
  <si>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</si>
  <si>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</si>
  <si>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</si>
  <si>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</si>
  <si>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</si>
  <si>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</si>
  <si>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</si>
  <si>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</si>
  <si>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</si>
  <si>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</si>
  <si>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</si>
  <si>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</si>
  <si>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</si>
  <si>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</si>
  <si>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</si>
  <si>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</si>
  <si>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</si>
  <si>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</si>
  <si>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</si>
  <si>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</si>
  <si>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</si>
  <si>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</si>
  <si>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</si>
  <si>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</si>
  <si>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</si>
  <si>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</si>
  <si>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</si>
  <si>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</si>
  <si>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</si>
  <si>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</si>
  <si>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</si>
  <si>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</si>
  <si>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</si>
  <si>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</si>
  <si>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</si>
  <si>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</si>
  <si>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</si>
  <si>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</si>
  <si>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</si>
  <si>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</si>
  <si>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</si>
  <si>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</si>
  <si>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</si>
  <si>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</si>
  <si>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</si>
  <si>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</si>
  <si>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</si>
  <si>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</si>
  <si>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</si>
  <si>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</si>
  <si>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</si>
  <si>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</si>
  <si>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</si>
  <si>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</si>
  <si>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</si>
  <si>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</si>
  <si>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</si>
  <si>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</si>
  <si>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</si>
  <si>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</si>
  <si>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</si>
  <si>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</si>
  <si>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</si>
  <si>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</si>
  <si>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</si>
  <si>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</si>
  <si>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</si>
  <si>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</si>
  <si>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</si>
  <si>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</si>
  <si>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</si>
  <si>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</si>
  <si>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</si>
  <si>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</si>
  <si>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</si>
  <si>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</si>
  <si>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</si>
  <si>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</si>
  <si>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</si>
  <si>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</si>
  <si>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</si>
  <si>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</si>
  <si>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</si>
  <si>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</si>
  <si>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</si>
  <si>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</si>
  <si>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</si>
  <si>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</si>
  <si>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</si>
  <si>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</si>
  <si>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</si>
  <si>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</si>
  <si>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</si>
  <si>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</si>
  <si>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</si>
  <si>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</si>
  <si>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</si>
  <si>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</si>
  <si>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</si>
  <si>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</si>
  <si>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</si>
  <si>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</si>
  <si>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</si>
  <si>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</si>
  <si>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</si>
  <si>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</si>
  <si>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</si>
  <si>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</si>
  <si>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</si>
  <si>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</si>
  <si>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</si>
  <si>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</si>
  <si>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</si>
  <si>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</si>
  <si>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</si>
  <si>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</si>
  <si>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</si>
  <si>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</si>
  <si>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</si>
  <si>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</si>
  <si>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</si>
  <si>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</si>
  <si>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</si>
  <si>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</si>
  <si>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</si>
  <si>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</si>
  <si>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</si>
  <si>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</si>
  <si>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</si>
  <si>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</si>
  <si>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</si>
  <si>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</si>
  <si>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</si>
  <si>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</si>
  <si>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</si>
  <si>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</si>
  <si>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</si>
  <si>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</si>
  <si>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</si>
  <si>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</si>
  <si>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</si>
  <si>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</si>
  <si>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</si>
  <si>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</si>
  <si>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</si>
  <si>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</si>
  <si>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</si>
  <si>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</si>
  <si>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</si>
  <si>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</si>
  <si>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</si>
  <si>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</si>
  <si>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</si>
  <si>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</si>
  <si>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</si>
  <si>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</si>
  <si>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</si>
  <si>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</si>
  <si>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</si>
  <si>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</si>
  <si>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</si>
  <si>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</si>
  <si>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</si>
  <si>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</si>
  <si>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</si>
  <si>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</si>
  <si>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</si>
  <si>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</si>
  <si>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</si>
  <si>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</si>
  <si>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</si>
  <si>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</si>
  <si>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</si>
  <si>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</si>
  <si>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</si>
  <si>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</si>
  <si>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</si>
  <si>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</si>
  <si>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</si>
  <si>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</si>
  <si>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</si>
  <si>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</si>
  <si>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</si>
  <si>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</si>
  <si>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</si>
  <si>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</si>
  <si>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</si>
  <si>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</si>
  <si>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</si>
  <si>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</si>
  <si>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</si>
  <si>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</si>
  <si>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</si>
  <si>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</si>
  <si>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</si>
  <si>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</si>
  <si>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</si>
  <si>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</si>
  <si>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</si>
  <si>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</si>
  <si>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</si>
  <si>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</si>
  <si>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</si>
  <si>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</si>
  <si>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</si>
  <si>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</si>
  <si>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</si>
  <si>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</si>
  <si>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</si>
  <si>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</si>
  <si>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</si>
  <si>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</si>
  <si>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</si>
  <si>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</si>
  <si>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</si>
  <si>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</si>
  <si>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</si>
  <si>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</si>
  <si>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</si>
  <si>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</si>
  <si>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</si>
  <si>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</si>
  <si>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</si>
  <si>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</si>
  <si>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</si>
  <si>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</si>
  <si>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</si>
  <si>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</si>
  <si>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</si>
  <si>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</si>
  <si>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</si>
  <si>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</si>
  <si>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</si>
  <si>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</si>
  <si>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</si>
  <si>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</si>
  <si>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</si>
  <si>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</si>
  <si>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</si>
  <si>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</si>
  <si>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</si>
  <si>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</si>
  <si>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</si>
  <si>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</si>
  <si>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</si>
  <si>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</si>
  <si>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</si>
  <si>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</si>
  <si>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</si>
  <si>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</si>
  <si>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</si>
  <si>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</si>
  <si>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</si>
  <si>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</si>
  <si>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</si>
  <si>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</si>
  <si>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</si>
  <si>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</si>
  <si>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</si>
  <si>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</si>
  <si>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</si>
  <si>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</si>
  <si>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</si>
  <si>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</si>
  <si>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</si>
  <si>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</si>
  <si>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</si>
  <si>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</si>
  <si>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</si>
  <si>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</si>
  <si>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</si>
  <si>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</si>
  <si>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</si>
  <si>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</si>
  <si>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</si>
  <si>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</si>
  <si>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</si>
  <si>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</si>
  <si>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</si>
  <si>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</si>
  <si>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</si>
  <si>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</si>
  <si>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</si>
  <si>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</si>
  <si>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</si>
  <si>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</si>
  <si>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</si>
  <si>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</si>
  <si>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</si>
  <si>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</si>
  <si>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</si>
  <si>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</si>
  <si>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</si>
  <si>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</si>
  <si>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</si>
  <si>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</si>
  <si>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</si>
  <si>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</si>
  <si>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</si>
  <si>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</si>
  <si>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</si>
  <si>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</si>
  <si>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</si>
  <si>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</si>
  <si>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</si>
  <si>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</si>
  <si>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</si>
  <si>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</si>
  <si>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</si>
  <si>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</si>
  <si>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</si>
  <si>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</si>
  <si>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</si>
  <si>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</si>
  <si>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</si>
  <si>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</si>
  <si>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</si>
  <si>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</si>
  <si>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</si>
  <si>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</si>
  <si>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</si>
  <si>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</si>
  <si>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</si>
  <si>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</si>
  <si>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</si>
  <si>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</si>
  <si>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</si>
  <si>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</si>
  <si>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</si>
  <si>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</si>
  <si>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</si>
  <si>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</si>
  <si>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</si>
  <si>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</si>
  <si>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</si>
  <si>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</si>
  <si>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</si>
  <si>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</si>
  <si>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</si>
  <si>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</si>
  <si>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</si>
  <si>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</si>
  <si>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</si>
  <si>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</si>
  <si>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</si>
  <si>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</si>
  <si>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</si>
  <si>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</si>
  <si>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</si>
  <si>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</si>
  <si>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</si>
  <si>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</si>
  <si>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</si>
  <si>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</si>
  <si>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</si>
  <si>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</si>
  <si>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</si>
  <si>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</si>
  <si>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</si>
  <si>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</si>
  <si>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</si>
  <si>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</si>
  <si>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</si>
  <si>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</si>
  <si>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</si>
  <si>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</si>
  <si>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</si>
  <si>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</si>
  <si>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</si>
  <si>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</si>
  <si>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</si>
  <si>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</si>
  <si>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</si>
  <si>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</si>
  <si>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</si>
  <si>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</si>
  <si>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</si>
  <si>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</si>
  <si>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</si>
  <si>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</si>
  <si>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</si>
  <si>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</si>
  <si>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</si>
  <si>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</si>
  <si>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</si>
  <si>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</si>
  <si>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</si>
  <si>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</si>
  <si>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</si>
  <si>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</si>
  <si>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</si>
  <si>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</si>
  <si>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</si>
  <si>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</si>
  <si>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</si>
  <si>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</si>
  <si>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</si>
  <si>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</si>
  <si>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</si>
  <si>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</si>
  <si>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</si>
  <si>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</si>
  <si>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</si>
  <si>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</si>
  <si>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</si>
  <si>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</si>
  <si>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</si>
  <si>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</si>
  <si>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</si>
  <si>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</si>
  <si>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</si>
  <si>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</si>
  <si>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</si>
  <si>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</si>
  <si>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</si>
  <si>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</si>
  <si>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</si>
  <si>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</si>
  <si>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</si>
  <si>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</si>
  <si>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</si>
  <si>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</si>
  <si>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</si>
  <si>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</si>
  <si>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</si>
  <si>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</si>
  <si>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</si>
  <si>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</si>
  <si>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</si>
  <si>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</si>
  <si>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</si>
  <si>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</si>
  <si>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</si>
  <si>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</si>
  <si>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</si>
  <si>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</si>
  <si>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</si>
  <si>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</si>
  <si>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</si>
  <si>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</si>
  <si>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</si>
  <si>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</si>
  <si>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</si>
  <si>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</si>
  <si>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</si>
  <si>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</si>
  <si>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</si>
  <si>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</si>
  <si>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</si>
  <si>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</si>
  <si>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</si>
  <si>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</si>
  <si>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</si>
  <si>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</si>
  <si>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</si>
  <si>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</si>
  <si>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</si>
  <si>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</si>
  <si>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</si>
  <si>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</si>
  <si>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</si>
  <si>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</si>
  <si>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</si>
  <si>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</si>
  <si>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</si>
  <si>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</si>
  <si>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</si>
  <si>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</si>
  <si>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</si>
  <si>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</si>
  <si>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</si>
  <si>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</si>
  <si>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</si>
  <si>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</si>
  <si>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</si>
  <si>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</si>
  <si>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</si>
  <si>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</si>
  <si>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</si>
  <si>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</si>
  <si>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</si>
  <si>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</si>
  <si>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</si>
  <si>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</si>
  <si>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</si>
  <si>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</si>
  <si>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</si>
  <si>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</si>
  <si>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</si>
  <si>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</si>
  <si>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</si>
  <si>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</si>
  <si>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</si>
  <si>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</si>
  <si>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</si>
  <si>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</si>
  <si>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</si>
  <si>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</si>
  <si>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</si>
  <si>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</si>
  <si>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</si>
  <si>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</si>
  <si>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</si>
  <si>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</si>
  <si>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</si>
  <si>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</si>
  <si>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</si>
  <si>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</si>
  <si>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</si>
  <si>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</si>
  <si>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</si>
  <si>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</si>
  <si>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</si>
  <si>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</si>
  <si>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</si>
  <si>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</si>
  <si>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</si>
  <si>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</si>
  <si>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</si>
  <si>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</si>
  <si>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</si>
  <si>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</si>
  <si>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</si>
  <si>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</si>
  <si>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</si>
  <si>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</si>
  <si>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</si>
  <si>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</si>
  <si>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</si>
  <si>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</si>
  <si>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</si>
  <si>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</si>
  <si>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</si>
  <si>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</si>
  <si>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</si>
  <si>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</si>
  <si>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</si>
  <si>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</si>
  <si>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</si>
  <si>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</si>
  <si>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</si>
  <si>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</si>
  <si>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</si>
  <si>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</si>
  <si>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</si>
  <si>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</si>
  <si>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</si>
  <si>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</si>
  <si>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</si>
  <si>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</si>
  <si>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</si>
  <si>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</si>
  <si>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</si>
  <si>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</si>
  <si>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</si>
  <si>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</si>
  <si>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</si>
  <si>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</si>
  <si>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</si>
  <si>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</si>
  <si>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</si>
  <si>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</si>
  <si>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</si>
  <si>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</si>
  <si>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</si>
  <si>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</si>
  <si>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</si>
  <si>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</si>
  <si>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</si>
  <si>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</si>
  <si>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</si>
  <si>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</si>
  <si>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</si>
  <si>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</si>
  <si>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</si>
  <si>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</si>
  <si>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</si>
  <si>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</si>
  <si>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</si>
  <si>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</si>
  <si>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</si>
  <si>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</si>
  <si>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</si>
  <si>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</si>
  <si>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</si>
  <si>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</si>
  <si>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</si>
  <si>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</si>
  <si>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</si>
  <si>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</si>
  <si>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</si>
  <si>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</si>
  <si>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</si>
  <si>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</si>
  <si>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</si>
  <si>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</si>
  <si>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</si>
  <si>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</si>
  <si>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</si>
  <si>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</si>
  <si>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</si>
  <si>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</si>
  <si>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</si>
  <si>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</si>
  <si>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</si>
  <si>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</si>
  <si>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</si>
  <si>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</si>
  <si>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</si>
  <si>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</si>
  <si>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</si>
  <si>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</si>
  <si>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</si>
  <si>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</si>
  <si>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</si>
  <si>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</si>
  <si>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</si>
  <si>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</si>
  <si>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</si>
  <si>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</si>
  <si>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</si>
  <si>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</si>
  <si>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</si>
  <si>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</si>
  <si>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</si>
  <si>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</si>
  <si>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</si>
  <si>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</si>
  <si>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</si>
  <si>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</si>
  <si>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</si>
  <si>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</si>
  <si>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</si>
  <si>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</si>
  <si>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</si>
  <si>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</si>
  <si>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</si>
  <si>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</si>
  <si>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</si>
  <si>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</si>
  <si>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</si>
  <si>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</si>
  <si>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</si>
  <si>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</si>
  <si>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</si>
  <si>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</si>
  <si>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</si>
  <si>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</si>
  <si>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</si>
  <si>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</si>
  <si>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</si>
  <si>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</si>
  <si>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</si>
  <si>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</si>
  <si>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</si>
  <si>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</si>
  <si>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</si>
  <si>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</si>
  <si>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</si>
  <si>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</si>
  <si>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</si>
  <si>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</si>
  <si>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</si>
  <si>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</si>
  <si>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</si>
  <si>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</si>
  <si>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</si>
  <si>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</si>
  <si>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</si>
  <si>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</si>
  <si>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</si>
  <si>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</si>
  <si>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</si>
  <si>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</si>
  <si>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</si>
  <si>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</si>
  <si>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</si>
  <si>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</si>
  <si>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</si>
  <si>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</si>
  <si>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</si>
  <si>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</si>
  <si>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</si>
  <si>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</si>
  <si>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</si>
  <si>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</si>
  <si>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</si>
  <si>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</si>
  <si>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</si>
  <si>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</si>
  <si>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</si>
  <si>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</si>
  <si>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</si>
  <si>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</si>
  <si>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</si>
  <si>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</si>
  <si>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</si>
  <si>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</si>
  <si>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</si>
  <si>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</si>
  <si>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</si>
  <si>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</si>
  <si>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</si>
  <si>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</si>
  <si>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</si>
  <si>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</si>
  <si>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</si>
  <si>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</si>
  <si>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</si>
  <si>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</si>
  <si>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</si>
  <si>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</si>
  <si>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</si>
  <si>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</si>
  <si>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</si>
  <si>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</si>
  <si>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</si>
  <si>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</si>
  <si>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</si>
  <si>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</si>
  <si>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</si>
  <si>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</si>
  <si>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</si>
  <si>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</si>
  <si>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</si>
  <si>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</si>
  <si>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</si>
  <si>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</si>
  <si>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</si>
  <si>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</si>
  <si>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</si>
  <si>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</si>
  <si>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</si>
  <si>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</si>
  <si>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</si>
  <si>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</si>
  <si>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</si>
  <si>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</si>
  <si>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</si>
  <si>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</si>
  <si>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</si>
  <si>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</si>
  <si>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</si>
  <si>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</si>
  <si>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</si>
  <si>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</si>
  <si>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</si>
  <si>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</si>
  <si>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</si>
  <si>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</si>
  <si>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</si>
  <si>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</si>
  <si>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</si>
  <si>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</si>
  <si>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</si>
  <si>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</si>
  <si>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</si>
  <si>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</si>
  <si>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</si>
  <si>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</si>
  <si>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</si>
  <si>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</si>
  <si>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</si>
  <si>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</si>
  <si>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</si>
  <si>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</si>
  <si>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</si>
  <si>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</si>
  <si>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</si>
  <si>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</si>
  <si>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</si>
  <si>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</si>
  <si>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</si>
  <si>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</si>
  <si>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</si>
  <si>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</si>
  <si>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</si>
  <si>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</si>
  <si>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</si>
  <si>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</si>
  <si>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</si>
  <si>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</si>
  <si>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</si>
  <si>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</si>
  <si>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</si>
  <si>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</si>
  <si>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</si>
  <si>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</si>
  <si>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</si>
  <si>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</si>
  <si>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</si>
  <si>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</si>
  <si>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</si>
  <si>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</si>
  <si>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</si>
  <si>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</si>
  <si>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</si>
  <si>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</si>
  <si>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</si>
  <si>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</si>
  <si>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</si>
  <si>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</si>
  <si>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</si>
  <si>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</si>
  <si>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</si>
  <si>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</si>
  <si>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</si>
  <si>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</si>
  <si>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</si>
  <si>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</si>
  <si>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</si>
  <si>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</si>
  <si>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</si>
  <si>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</si>
  <si>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</si>
  <si>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</si>
  <si>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</si>
  <si>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</si>
  <si>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</si>
  <si>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</si>
  <si>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</si>
  <si>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</si>
  <si>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</si>
  <si>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</si>
  <si>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</si>
  <si>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</si>
  <si>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</si>
  <si>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</si>
  <si>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</si>
  <si>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</si>
  <si>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</si>
  <si>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</si>
  <si>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</si>
  <si>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</si>
  <si>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</si>
  <si>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</si>
  <si>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</si>
  <si>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</si>
  <si>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</si>
  <si>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</si>
  <si>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</si>
  <si>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</si>
  <si>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</si>
  <si>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</si>
  <si>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</si>
  <si>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</si>
  <si>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</si>
  <si>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</si>
  <si>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</si>
  <si>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</si>
  <si>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</si>
  <si>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</si>
  <si>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</si>
  <si>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</si>
  <si>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</si>
  <si>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</si>
  <si>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</si>
  <si>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</si>
  <si>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</si>
  <si>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</si>
  <si>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</si>
  <si>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</si>
  <si>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</si>
  <si>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</si>
  <si>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</si>
  <si>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</si>
  <si>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</si>
  <si>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</si>
  <si>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</si>
  <si>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</si>
  <si>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</si>
  <si>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</si>
  <si>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</si>
  <si>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</si>
  <si>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</si>
  <si>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</si>
  <si>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</si>
  <si>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</si>
  <si>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</si>
  <si>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</si>
  <si>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</si>
  <si>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</si>
  <si>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</si>
  <si>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</si>
  <si>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</si>
  <si>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</si>
  <si>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</si>
  <si>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</si>
  <si>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</si>
  <si>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</si>
  <si>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</si>
  <si>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</si>
  <si>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</si>
  <si>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</si>
  <si>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</si>
  <si>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</si>
  <si>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</si>
  <si>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</si>
  <si>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</si>
  <si>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</si>
  <si>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</si>
  <si>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</si>
  <si>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</si>
  <si>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</si>
  <si>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</si>
  <si>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</si>
  <si>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</si>
  <si>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</si>
  <si>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</si>
  <si>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</si>
  <si>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</si>
  <si>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</si>
  <si>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</si>
  <si>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</si>
  <si>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</si>
  <si>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</si>
  <si>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</si>
  <si>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</si>
  <si>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</si>
  <si>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</si>
  <si>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</si>
  <si>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</si>
  <si>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</si>
  <si>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</si>
  <si>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</si>
  <si>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</si>
  <si>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</si>
  <si>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</si>
  <si>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</si>
  <si>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</si>
  <si>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</si>
  <si>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</si>
  <si>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</si>
  <si>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</si>
  <si>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</si>
  <si>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</si>
  <si>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</si>
  <si>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</si>
  <si>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</si>
  <si>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</si>
  <si>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</si>
  <si>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</si>
  <si>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</si>
  <si>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</si>
  <si>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</si>
  <si>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</si>
  <si>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</si>
  <si>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</si>
  <si>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</si>
  <si>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</si>
  <si>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</si>
  <si>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</si>
  <si>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</si>
  <si>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</si>
  <si>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</si>
  <si>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</si>
  <si>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</si>
  <si>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</si>
  <si>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</si>
  <si>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</si>
  <si>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</si>
  <si>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</si>
  <si>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</si>
  <si>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</si>
  <si>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</si>
  <si>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</si>
  <si>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</si>
  <si>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</si>
  <si>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</si>
  <si>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</si>
  <si>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</si>
  <si>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</si>
  <si>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</si>
  <si>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</si>
  <si>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</si>
  <si>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</si>
  <si>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</si>
  <si>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</si>
  <si>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</si>
  <si>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</si>
  <si>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</si>
  <si>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</si>
  <si>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</si>
  <si>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</si>
  <si>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</si>
  <si>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</si>
  <si>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</si>
  <si>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</si>
  <si>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</si>
  <si>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</si>
  <si>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</si>
  <si>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</si>
  <si>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</si>
  <si>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</si>
  <si>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</si>
  <si>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</si>
  <si>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</si>
  <si>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</si>
  <si>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</si>
  <si>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</si>
  <si>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</si>
  <si>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</si>
  <si>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</si>
  <si>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</si>
  <si>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</si>
  <si>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</si>
  <si>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</si>
  <si>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</si>
  <si>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</si>
  <si>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</si>
  <si>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</si>
  <si>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</si>
  <si>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</si>
  <si>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</si>
  <si>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</si>
  <si>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</si>
  <si>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</si>
  <si>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</si>
  <si>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</si>
  <si>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</si>
  <si>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</si>
  <si>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</si>
  <si>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</si>
  <si>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</si>
  <si>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</si>
  <si>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</si>
  <si>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</si>
  <si>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</si>
  <si>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</si>
  <si>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</si>
  <si>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</si>
  <si>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</si>
  <si>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</si>
  <si>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</si>
  <si>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</si>
  <si>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</si>
  <si>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</si>
  <si>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</si>
  <si>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</si>
  <si>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</si>
  <si>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</si>
  <si>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</si>
  <si>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</si>
  <si>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</si>
  <si>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</si>
  <si>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</si>
  <si>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</si>
  <si>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</si>
  <si>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</si>
  <si>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</si>
  <si>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</si>
  <si>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</si>
  <si>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</si>
  <si>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</si>
  <si>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</si>
  <si>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</si>
  <si>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</si>
  <si>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</si>
  <si>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</si>
  <si>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</si>
  <si>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</si>
  <si>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</si>
  <si>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</si>
  <si>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</si>
  <si>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</si>
  <si>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</si>
  <si>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</si>
  <si>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</si>
  <si>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</si>
  <si>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</si>
  <si>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</si>
  <si>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</si>
  <si>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</si>
  <si>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</si>
  <si>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</si>
  <si>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</si>
  <si>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</si>
  <si>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</si>
  <si>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</si>
  <si>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</si>
  <si>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</si>
  <si>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</si>
  <si>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</si>
  <si>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</si>
  <si>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</si>
  <si>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</si>
  <si>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</si>
  <si>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</si>
  <si>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</si>
  <si>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</si>
  <si>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</si>
  <si>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</si>
  <si>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</si>
  <si>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</si>
  <si>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</si>
  <si>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</si>
  <si>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</si>
  <si>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</si>
  <si>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</si>
  <si>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</si>
  <si>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</si>
  <si>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</si>
  <si>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</si>
  <si>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</si>
  <si>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</si>
  <si>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</si>
  <si>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</si>
  <si>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</si>
  <si>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</si>
  <si>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</si>
  <si>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</si>
  <si>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</si>
  <si>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</si>
  <si>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</si>
  <si>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</si>
  <si>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</si>
  <si>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</si>
  <si>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</si>
  <si>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</si>
  <si>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</si>
  <si>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</si>
  <si>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</si>
  <si>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</si>
  <si>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</si>
  <si>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</si>
  <si>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</si>
  <si>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</si>
  <si>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</si>
  <si>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</si>
  <si>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</si>
  <si>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</si>
  <si>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</si>
  <si>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</si>
  <si>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</si>
  <si>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</si>
  <si>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</si>
  <si>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</si>
  <si>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</si>
  <si>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</si>
  <si>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</si>
  <si>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</si>
  <si>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</si>
  <si>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</si>
  <si>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</si>
  <si>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</si>
  <si>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</si>
  <si>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</si>
  <si>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</si>
  <si>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</si>
  <si>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</si>
  <si>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</si>
  <si>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</si>
  <si>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</si>
  <si>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</si>
  <si>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</si>
  <si>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</si>
  <si>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</si>
  <si>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</si>
  <si>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</si>
  <si>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</si>
  <si>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</si>
  <si>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</si>
  <si>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</si>
  <si>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</si>
  <si>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</si>
  <si>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</si>
  <si>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</si>
  <si>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</si>
  <si>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</si>
  <si>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</si>
  <si>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</si>
  <si>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</si>
  <si>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</si>
  <si>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</si>
  <si>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</si>
  <si>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</si>
  <si>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</si>
  <si>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</si>
  <si>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</si>
  <si>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</si>
  <si>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</si>
  <si>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</si>
  <si>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</si>
  <si>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</si>
  <si>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</si>
  <si>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</si>
  <si>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</si>
  <si>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</si>
  <si>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</si>
  <si>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</si>
  <si>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</si>
  <si>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</si>
  <si>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</si>
  <si>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</si>
  <si>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</si>
  <si>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</si>
  <si>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</si>
  <si>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</si>
  <si>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</si>
  <si>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</si>
  <si>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</si>
  <si>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</si>
  <si>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</si>
  <si>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</si>
  <si>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</si>
  <si>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</si>
  <si>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</si>
  <si>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</si>
  <si>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</si>
  <si>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</si>
  <si>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</si>
  <si>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</si>
  <si>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</si>
  <si>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</si>
  <si>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</si>
  <si>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</si>
  <si>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</si>
  <si>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</si>
  <si>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</si>
  <si>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</si>
  <si>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</si>
  <si>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</si>
  <si>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</si>
  <si>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</si>
  <si>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</si>
  <si>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</si>
  <si>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</si>
  <si>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</si>
  <si>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</si>
  <si>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</si>
  <si>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</si>
  <si>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</si>
  <si>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</si>
  <si>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</si>
  <si>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</si>
  <si>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</si>
  <si>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</si>
  <si>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</si>
  <si>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</si>
  <si>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</si>
  <si>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</si>
  <si>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</si>
  <si>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</si>
  <si>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</si>
  <si>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</si>
  <si>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</si>
  <si>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</si>
  <si>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</si>
  <si>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</si>
  <si>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</si>
  <si>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</si>
  <si>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</si>
  <si>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</si>
  <si>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</si>
  <si>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</si>
  <si>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</si>
  <si>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</si>
  <si>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</si>
  <si>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</si>
  <si>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</si>
  <si>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</si>
  <si>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</si>
  <si>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</si>
  <si>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</si>
  <si>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</si>
  <si>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</si>
  <si>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</si>
  <si>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</si>
  <si>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</si>
  <si>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</si>
  <si>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</si>
  <si>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</si>
  <si>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</si>
  <si>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</si>
  <si>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</si>
  <si>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</si>
  <si>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</si>
  <si>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</si>
  <si>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</si>
  <si>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</si>
  <si>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</si>
  <si>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</si>
  <si>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</si>
  <si>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</si>
  <si>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</si>
  <si>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</si>
  <si>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</si>
  <si>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</si>
  <si>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</si>
  <si>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</si>
  <si>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</si>
  <si>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</si>
  <si>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</si>
  <si>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</si>
  <si>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</si>
  <si>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</si>
  <si>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</si>
  <si>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</si>
  <si>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</si>
  <si>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</si>
  <si>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</si>
  <si>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</si>
  <si>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</si>
  <si>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</si>
  <si>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</si>
  <si>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</si>
  <si>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</si>
  <si>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</si>
  <si>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</si>
  <si>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</si>
  <si>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</si>
  <si>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</si>
  <si>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</si>
  <si>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</si>
  <si>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</si>
  <si>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</si>
  <si>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</si>
  <si>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</si>
  <si>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</si>
  <si>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</si>
  <si>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</si>
  <si>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</si>
  <si>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</si>
  <si>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</si>
  <si>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</si>
  <si>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</si>
  <si>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</si>
  <si>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</si>
  <si>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</si>
  <si>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</si>
  <si>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</si>
  <si>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</si>
  <si>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</si>
  <si>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</si>
  <si>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</si>
  <si>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</si>
  <si>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</si>
  <si>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</si>
  <si>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</si>
  <si>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</si>
  <si>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</si>
  <si>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</si>
  <si>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</si>
  <si>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</si>
  <si>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</si>
  <si>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</si>
  <si>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</si>
  <si>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</si>
  <si>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</si>
  <si>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</si>
  <si>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</si>
  <si>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</si>
  <si>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</si>
  <si>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</si>
  <si>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</si>
  <si>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</si>
  <si>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</si>
  <si>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</si>
  <si>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</si>
  <si>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</si>
  <si>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</si>
  <si>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</si>
  <si>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</si>
  <si>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</si>
  <si>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</si>
  <si>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</si>
  <si>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</si>
  <si>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</si>
  <si>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</si>
  <si>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</si>
  <si>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</si>
  <si>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</si>
  <si>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</si>
  <si>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</si>
  <si>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</si>
  <si>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</si>
  <si>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</si>
  <si>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</si>
  <si>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</si>
  <si>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</si>
  <si>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</si>
  <si>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</si>
  <si>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</si>
  <si>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</si>
  <si>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</si>
  <si>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</si>
  <si>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</si>
  <si>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</si>
  <si>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</si>
  <si>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</si>
  <si>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</si>
  <si>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</si>
  <si>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</si>
  <si>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</si>
  <si>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</si>
  <si>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</si>
  <si>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</si>
  <si>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</si>
  <si>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</si>
  <si>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</si>
  <si>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</si>
  <si>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</si>
  <si>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</si>
  <si>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</si>
  <si>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</si>
  <si>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</si>
  <si>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</si>
  <si>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</si>
  <si>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</si>
  <si>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</si>
  <si>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</si>
  <si>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</si>
  <si>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</si>
  <si>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</si>
  <si>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</si>
  <si>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</si>
  <si>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</si>
  <si>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</si>
  <si>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</si>
  <si>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</si>
  <si>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</si>
  <si>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</si>
  <si>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</si>
  <si>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</si>
  <si>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</si>
  <si>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</si>
  <si>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</si>
  <si>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</si>
  <si>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</si>
  <si>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</si>
  <si>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</si>
  <si>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</si>
  <si>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</si>
  <si>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</si>
  <si>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</si>
  <si>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</si>
  <si>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</si>
  <si>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</si>
  <si>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</si>
  <si>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</si>
  <si>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</si>
  <si>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</si>
  <si>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</si>
  <si>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</si>
  <si>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</si>
  <si>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</si>
  <si>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</si>
  <si>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</si>
  <si>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</si>
  <si>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</si>
  <si>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</si>
  <si>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</si>
  <si>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</si>
  <si>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</si>
  <si>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</si>
  <si>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</si>
  <si>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</si>
  <si>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</si>
  <si>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</si>
  <si>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</si>
  <si>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</si>
  <si>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</si>
  <si>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</si>
  <si>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</si>
  <si>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</si>
  <si>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</si>
  <si>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</si>
  <si>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</si>
  <si>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</si>
  <si>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</si>
  <si>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</si>
  <si>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</si>
  <si>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</si>
  <si>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</si>
  <si>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</si>
  <si>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</si>
  <si>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</si>
  <si>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</si>
  <si>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</si>
  <si>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</si>
  <si>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</si>
  <si>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</si>
  <si>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</si>
  <si>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</si>
  <si>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</si>
  <si>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</si>
  <si>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</si>
  <si>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</si>
  <si>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</si>
  <si>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</si>
  <si>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</si>
  <si>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</si>
  <si>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</si>
  <si>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</si>
  <si>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</si>
  <si>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</si>
  <si>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</si>
  <si>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</si>
  <si>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</si>
  <si>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</si>
  <si>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</si>
  <si>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</si>
  <si>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</si>
  <si>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</si>
  <si>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</si>
  <si>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</si>
  <si>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</si>
  <si>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</si>
  <si>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</si>
  <si>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</si>
  <si>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</si>
  <si>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</si>
  <si>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</si>
  <si>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</si>
  <si>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</si>
  <si>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</si>
  <si>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</si>
  <si>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</si>
  <si>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</si>
  <si>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</si>
  <si>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</si>
  <si>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</si>
  <si>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</si>
  <si>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</si>
  <si>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</si>
  <si>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</si>
  <si>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</si>
  <si>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</si>
  <si>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</si>
  <si>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</si>
  <si>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</si>
  <si>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</si>
  <si>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</si>
  <si>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</si>
  <si>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</si>
  <si>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</si>
  <si>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</si>
  <si>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</si>
  <si>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</si>
  <si>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</si>
  <si>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</si>
  <si>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</si>
  <si>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</si>
  <si>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College of Agriculture</t>
  </si>
  <si>
    <t>Administration and Finance</t>
  </si>
  <si>
    <t>Community and Global Partnerships</t>
  </si>
  <si>
    <t>Legal Affairs and Compliance</t>
  </si>
  <si>
    <t>College of Humanities and Public Affairs</t>
  </si>
  <si>
    <t>M00040110</t>
  </si>
  <si>
    <t>Cotter, Kirsten M.</t>
  </si>
  <si>
    <t>A99184</t>
  </si>
  <si>
    <t>Instructor 9 over 12</t>
  </si>
  <si>
    <t>WP ALLIED HEALTH DIVISION</t>
  </si>
  <si>
    <t>M00061150</t>
  </si>
  <si>
    <t>Biagioni, Richard N.</t>
  </si>
  <si>
    <t>A99725</t>
  </si>
  <si>
    <t>M00061280</t>
  </si>
  <si>
    <t>Cafagna, Marcus S.</t>
  </si>
  <si>
    <t>A99697</t>
  </si>
  <si>
    <t>M00098560</t>
  </si>
  <si>
    <t>Belshoff, Richard G.</t>
  </si>
  <si>
    <t>A99660</t>
  </si>
  <si>
    <t>M00000064</t>
  </si>
  <si>
    <t>Caton, Barbara A.</t>
  </si>
  <si>
    <t>A99673</t>
  </si>
  <si>
    <t>M00012091</t>
  </si>
  <si>
    <t>Morrison, Kathleen B.</t>
  </si>
  <si>
    <t>A99865</t>
  </si>
  <si>
    <t>M00098832</t>
  </si>
  <si>
    <t>Mitchell, D W.</t>
  </si>
  <si>
    <t>A99613</t>
  </si>
  <si>
    <t>M00096142</t>
  </si>
  <si>
    <t>Piland, Deborah K.</t>
  </si>
  <si>
    <t>A99529</t>
  </si>
  <si>
    <t>M00062510</t>
  </si>
  <si>
    <t>Stout, Randy J.</t>
  </si>
  <si>
    <t>P99592</t>
  </si>
  <si>
    <t>Field &amp; Maintenance Crew Leade</t>
  </si>
  <si>
    <t>M00063508</t>
  </si>
  <si>
    <t>Cook, Jeanne L.</t>
  </si>
  <si>
    <t>A99965</t>
  </si>
  <si>
    <t>Department Head &amp; Assoc Professor</t>
  </si>
  <si>
    <t>M00064198</t>
  </si>
  <si>
    <t>Miller, Kathy L.</t>
  </si>
  <si>
    <t>P99248</t>
  </si>
  <si>
    <t>Records Supervisor</t>
  </si>
  <si>
    <t>M00064448</t>
  </si>
  <si>
    <t>Abney, Julie A.</t>
  </si>
  <si>
    <t>P99190</t>
  </si>
  <si>
    <t>Budget Officer</t>
  </si>
  <si>
    <t>M00064478</t>
  </si>
  <si>
    <t>Alldridge, Barbara J.</t>
  </si>
  <si>
    <t>U99815</t>
  </si>
  <si>
    <t>Custodial Specialist</t>
  </si>
  <si>
    <t>M00066756</t>
  </si>
  <si>
    <t>Underhill, Nancy B.</t>
  </si>
  <si>
    <t>U99872</t>
  </si>
  <si>
    <t>M00500024</t>
  </si>
  <si>
    <t>Braddish, Dustin J.</t>
  </si>
  <si>
    <t>P99315</t>
  </si>
  <si>
    <t>Career Resources Specialist</t>
  </si>
  <si>
    <t>CAREER CENTER</t>
  </si>
  <si>
    <t>M00640360</t>
  </si>
  <si>
    <t>Hatz, Caleb J.</t>
  </si>
  <si>
    <t>P96499</t>
  </si>
  <si>
    <t>Program Crd Bear POWER</t>
  </si>
  <si>
    <t>SCHOOL-TEACHING LEARN &amp; DEVELOP SCI</t>
  </si>
  <si>
    <t>M01415082</t>
  </si>
  <si>
    <t>Wilson, Laurie L.</t>
  </si>
  <si>
    <t>P99748</t>
  </si>
  <si>
    <t>M01587156</t>
  </si>
  <si>
    <t>Rugutt, Joseph</t>
  </si>
  <si>
    <t>A99753</t>
  </si>
  <si>
    <t>M01856004</t>
  </si>
  <si>
    <t>Richards, Byron G.</t>
  </si>
  <si>
    <t>U99847</t>
  </si>
  <si>
    <t>M02092522</t>
  </si>
  <si>
    <t>Yancy, Nathan M.</t>
  </si>
  <si>
    <t>P97041</t>
  </si>
  <si>
    <t>Admin Asst I</t>
  </si>
  <si>
    <t>M02177056</t>
  </si>
  <si>
    <t>Phinney, Tennie J.</t>
  </si>
  <si>
    <t>P99634</t>
  </si>
  <si>
    <t>Paralegal</t>
  </si>
  <si>
    <t>LEGAL AFFAIRS AND COMPLIANCE</t>
  </si>
  <si>
    <t>M02948850</t>
  </si>
  <si>
    <t>Obie, Dominick D.</t>
  </si>
  <si>
    <t>U99915</t>
  </si>
  <si>
    <t>M03381790</t>
  </si>
  <si>
    <t>Consiglio, David J.</t>
  </si>
  <si>
    <t>P96838</t>
  </si>
  <si>
    <t>M03373078</t>
  </si>
  <si>
    <t>Fishback, Nelson T.</t>
  </si>
  <si>
    <t>P99751</t>
  </si>
  <si>
    <t>M03373270</t>
  </si>
  <si>
    <t>Fouch, Ronald</t>
  </si>
  <si>
    <t>P98239</t>
  </si>
  <si>
    <t>M03565024</t>
  </si>
  <si>
    <t>Coulson, Kathryn M.</t>
  </si>
  <si>
    <t>M02584520</t>
  </si>
  <si>
    <t>Breslin, Arianna E.</t>
  </si>
  <si>
    <t>Teacher, Cdc</t>
  </si>
  <si>
    <t>M02607296</t>
  </si>
  <si>
    <t>Stovall, Julianne D.</t>
  </si>
  <si>
    <t>P98901</t>
  </si>
  <si>
    <t>Student Employment Specialist</t>
  </si>
  <si>
    <t>2024</t>
  </si>
  <si>
    <t>Jan-24</t>
  </si>
  <si>
    <t>Jan</t>
  </si>
  <si>
    <t>M03125316</t>
  </si>
  <si>
    <t>Berry, Jacob A.</t>
  </si>
  <si>
    <t>P93140</t>
  </si>
  <si>
    <t>Research Technician II</t>
  </si>
  <si>
    <t>M00065250</t>
  </si>
  <si>
    <t>Edwards, Christine J.</t>
  </si>
  <si>
    <t>P93304</t>
  </si>
  <si>
    <t>M01056116</t>
  </si>
  <si>
    <t>Cheri, Cameron R.</t>
  </si>
  <si>
    <t>P93402</t>
  </si>
  <si>
    <t>Research Specialist I02751</t>
  </si>
  <si>
    <t>M02356942</t>
  </si>
  <si>
    <t>Barton, Sheila F.</t>
  </si>
  <si>
    <t>P97135</t>
  </si>
  <si>
    <t>Dir Workforce Development Prof</t>
  </si>
  <si>
    <t>WP DEAN OF ACAD AFFAIRS OFFICE</t>
  </si>
  <si>
    <t>M03373268</t>
  </si>
  <si>
    <t>Johnson, Reginald L.</t>
  </si>
  <si>
    <t>P97932</t>
  </si>
  <si>
    <t>M03586216</t>
  </si>
  <si>
    <t>Marchetto, Trista A.</t>
  </si>
  <si>
    <t>M02948588</t>
  </si>
  <si>
    <t>Tune, Stacey A.</t>
  </si>
  <si>
    <t>P99135</t>
  </si>
  <si>
    <t>Crd Of Operations And Systems</t>
  </si>
  <si>
    <t>M00062530</t>
  </si>
  <si>
    <t>Anderson, Angela G.</t>
  </si>
  <si>
    <t>P99143</t>
  </si>
  <si>
    <t>M00064680</t>
  </si>
  <si>
    <t>Mendenhall, Kathy G.</t>
  </si>
  <si>
    <t>P99551</t>
  </si>
  <si>
    <t>Operations Administrator for Academic Affairs</t>
  </si>
  <si>
    <t>M02534140</t>
  </si>
  <si>
    <t>Penner, Robert S.</t>
  </si>
  <si>
    <t>U99670</t>
  </si>
  <si>
    <t>M00063504</t>
  </si>
  <si>
    <t>Wilson, Brenda K.</t>
  </si>
  <si>
    <t>U99851</t>
  </si>
  <si>
    <t>Feb</t>
  </si>
  <si>
    <t>Feb-24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</si>
</sst>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indexed="81"/>
      <name val="Tahoma"/>
      <family val="2"/>
    </font>
    <font>
      <sz val="14"/>
      <color theme="1"/>
      <name val="Calibri"/>
      <family val="2"/>
      <scheme val="minor"/>
    </font>
    <font>
      <b/>
      <sz val="14"/>
      <color theme="1"/>
      <name val="Calibri"/>
      <family val="2"/>
      <scheme val="minor"/>
    </font>
    <font>
      <b/>
      <sz val="14"/>
      <name val="Calibri"/>
      <family val="2"/>
      <scheme val="minor"/>
    </font>
    <font>
      <b/>
      <sz val="8"/>
      <color theme="1"/>
      <name val="Calibri"/>
      <family val="2"/>
      <scheme val="minor"/>
    </font>
    <font>
      <b/>
      <sz val="26"/>
      <color theme="1"/>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tint="-0.14999847407452621"/>
        <bgColor theme="0" tint="-0.14999847407452621"/>
      </patternFill>
    </fill>
    <fill>
      <patternFill patternType="solid">
        <fgColor rgb="FFFFFF00"/>
        <bgColor indexed="64"/>
      </patternFill>
    </fill>
    <fill>
      <patternFill patternType="solid">
        <fgColor rgb="FFFFC0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104">
    <xf numFmtId="0" fontId="0" fillId="0" borderId="0" xfId="0"/>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0" xfId="0" applyBorder="1" applyAlignment="1">
      <alignment horizontal="left"/>
    </xf>
    <xf numFmtId="14" fontId="0" fillId="0" borderId="10" xfId="0" applyNumberFormat="1" applyBorder="1" applyAlignment="1">
      <alignment horizontal="left"/>
    </xf>
    <xf numFmtId="0" fontId="0" fillId="0" borderId="0" xfId="0" pivotButton="1"/>
    <xf numFmtId="0" fontId="0" fillId="0" borderId="0" xfId="0" applyAlignment="1">
      <alignment horizontal="left"/>
    </xf>
    <xf numFmtId="0" fontId="0" fillId="0" borderId="0" xfId="0" applyAlignment="1">
      <alignment horizontal="left" indent="1"/>
    </xf>
    <xf numFmtId="17" fontId="0" fillId="0" borderId="0" xfId="0" applyNumberFormat="1"/>
    <xf numFmtId="0" fontId="16" fillId="0" borderId="10" xfId="0" applyFont="1" applyBorder="1"/>
    <xf numFmtId="0" fontId="0" fillId="33" borderId="10" xfId="0" applyFill="1" applyBorder="1" applyAlignment="1">
      <alignment horizontal="left"/>
    </xf>
    <xf numFmtId="0" fontId="16" fillId="0" borderId="0" xfId="0" applyFont="1"/>
    <xf numFmtId="0" fontId="16" fillId="0" borderId="10" xfId="0" applyFont="1" applyBorder="1" applyAlignment="1">
      <alignment horizontal="center"/>
    </xf>
    <xf numFmtId="0" fontId="0" fillId="0" borderId="0" xfId="0" applyAlignment="1">
      <alignment horizontal="center"/>
    </xf>
    <xf numFmtId="0" fontId="16" fillId="0" borderId="0" xfId="0" applyFont="1" applyAlignment="1">
      <alignment horizontal="center"/>
    </xf>
    <xf numFmtId="10" fontId="0" fillId="0" borderId="0" xfId="0" applyNumberFormat="1"/>
    <xf numFmtId="0" fontId="0" fillId="0" borderId="0" xfId="0" applyAlignment="1">
      <alignment horizontal="right"/>
    </xf>
    <xf numFmtId="1" fontId="0" fillId="0" borderId="0" xfId="0" applyNumberFormat="1"/>
    <xf numFmtId="0" fontId="0" fillId="34" borderId="10" xfId="0" applyFill="1" applyBorder="1"/>
    <xf numFmtId="0" fontId="0" fillId="34" borderId="11" xfId="0" applyFill="1" applyBorder="1"/>
    <xf numFmtId="10" fontId="0" fillId="0" borderId="12" xfId="0" applyNumberFormat="1" applyBorder="1"/>
    <xf numFmtId="0" fontId="0" fillId="34" borderId="16" xfId="0" applyFill="1" applyBorder="1"/>
    <xf numFmtId="0" fontId="0" fillId="34" borderId="17" xfId="0" applyFill="1" applyBorder="1"/>
    <xf numFmtId="10" fontId="0" fillId="0" borderId="18" xfId="0" applyNumberFormat="1" applyBorder="1"/>
    <xf numFmtId="17" fontId="16" fillId="0" borderId="10" xfId="0" applyNumberFormat="1" applyFont="1" applyBorder="1" applyAlignment="1">
      <alignment horizontal="center"/>
    </xf>
    <xf numFmtId="17" fontId="16" fillId="0" borderId="0" xfId="0" applyNumberFormat="1" applyFont="1" applyAlignment="1">
      <alignment horizontal="center"/>
    </xf>
    <xf numFmtId="0" fontId="16" fillId="0" borderId="0" xfId="0" applyFont="1" applyAlignment="1">
      <alignment horizontal="left"/>
    </xf>
    <xf numFmtId="0" fontId="20" fillId="0" borderId="10" xfId="0" applyFont="1" applyBorder="1" applyAlignment="1">
      <alignment horizontal="left"/>
    </xf>
    <xf numFmtId="17"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0" xfId="0" applyFont="1" applyBorder="1" applyAlignment="1">
      <alignment horizontal="center" wrapText="1"/>
    </xf>
    <xf numFmtId="0" fontId="20" fillId="0" borderId="10" xfId="0" applyFont="1" applyBorder="1" applyAlignment="1">
      <alignment horizontal="left" wrapText="1"/>
    </xf>
    <xf numFmtId="164" fontId="20" fillId="0" borderId="0" xfId="0" applyNumberFormat="1" applyFont="1" applyAlignment="1">
      <alignment horizontal="center"/>
    </xf>
    <xf numFmtId="1" fontId="20" fillId="0" borderId="10" xfId="0" applyNumberFormat="1" applyFont="1" applyBorder="1" applyAlignment="1">
      <alignment horizontal="center"/>
    </xf>
    <xf numFmtId="0" fontId="0" fillId="0" borderId="0" xfId="0" applyAlignment="1">
      <alignment horizontal="left" indent="2"/>
    </xf>
    <xf numFmtId="0" fontId="0" fillId="0" borderId="0" xfId="0" applyAlignment="1">
      <alignment horizontal="left" indent="3"/>
    </xf>
    <xf numFmtId="2" fontId="0" fillId="0" borderId="0" xfId="0" applyNumberFormat="1"/>
    <xf numFmtId="0" fontId="0" fillId="35" borderId="10" xfId="0" applyFill="1" applyBorder="1" applyAlignment="1">
      <alignment horizontal="left"/>
    </xf>
    <xf numFmtId="14" fontId="0" fillId="35" borderId="10" xfId="0" applyNumberFormat="1" applyFill="1" applyBorder="1" applyAlignment="1">
      <alignment horizontal="left"/>
    </xf>
    <xf numFmtId="165" fontId="23" fillId="0" borderId="0" xfId="0" applyNumberFormat="1" applyFont="1"/>
    <xf numFmtId="0" fontId="20" fillId="0" borderId="0" xfId="0" applyFont="1" applyAlignment="1">
      <alignment horizontal="center"/>
    </xf>
    <xf numFmtId="0" fontId="0" fillId="0" borderId="11" xfId="0" applyBorder="1" applyAlignment="1">
      <alignment horizontal="left"/>
    </xf>
    <xf numFmtId="0" fontId="0" fillId="35" borderId="11" xfId="0" applyFill="1" applyBorder="1" applyAlignment="1">
      <alignment horizontal="left"/>
    </xf>
    <xf numFmtId="0" fontId="0" fillId="0" borderId="12" xfId="0" applyBorder="1" applyAlignment="1">
      <alignment horizontal="left"/>
    </xf>
    <xf numFmtId="0" fontId="0" fillId="35" borderId="12" xfId="0" applyFill="1"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14" fontId="0" fillId="0" borderId="17" xfId="0" applyNumberFormat="1" applyBorder="1" applyAlignment="1">
      <alignment horizontal="left"/>
    </xf>
    <xf numFmtId="0" fontId="0" fillId="0" borderId="18" xfId="0" applyBorder="1" applyAlignment="1">
      <alignment horizontal="left"/>
    </xf>
    <xf numFmtId="14" fontId="0" fillId="0" borderId="14" xfId="0" applyNumberFormat="1" applyBorder="1" applyAlignment="1">
      <alignment horizontal="left"/>
    </xf>
    <xf numFmtId="0" fontId="16" fillId="0" borderId="11" xfId="0" applyFont="1" applyBorder="1" applyAlignment="1">
      <alignment horizontal="center"/>
    </xf>
    <xf numFmtId="0" fontId="16" fillId="0" borderId="12" xfId="0" applyFont="1" applyBorder="1" applyAlignment="1">
      <alignment horizontal="center"/>
    </xf>
    <xf numFmtId="0" fontId="16" fillId="0" borderId="13" xfId="0" applyFont="1" applyBorder="1" applyAlignment="1">
      <alignment horizontal="center"/>
    </xf>
    <xf numFmtId="17" fontId="16" fillId="0" borderId="14" xfId="0" applyNumberFormat="1" applyFont="1" applyBorder="1" applyAlignment="1">
      <alignment horizontal="center"/>
    </xf>
    <xf numFmtId="17" fontId="16" fillId="0" borderId="15" xfId="0" applyNumberFormat="1" applyFont="1" applyBorder="1" applyAlignment="1">
      <alignment horizontal="center"/>
    </xf>
    <xf numFmtId="0" fontId="16" fillId="0" borderId="16" xfId="0" applyFont="1" applyBorder="1" applyAlignment="1">
      <alignment horizontal="center"/>
    </xf>
    <xf numFmtId="0" fontId="16" fillId="0" borderId="17" xfId="0" applyFont="1" applyBorder="1" applyAlignment="1">
      <alignment horizontal="center"/>
    </xf>
    <xf numFmtId="0" fontId="16" fillId="0" borderId="18" xfId="0" applyFont="1" applyBorder="1" applyAlignment="1">
      <alignment horizontal="center"/>
    </xf>
    <xf numFmtId="0" fontId="20" fillId="0" borderId="0" xfId="0" applyFont="1" applyAlignment="1">
      <alignment horizontal="center" wrapText="1"/>
    </xf>
    <xf numFmtId="0" fontId="19" fillId="0" borderId="0" xfId="0" applyFont="1" applyAlignment="1">
      <alignment horizontal="center"/>
    </xf>
    <xf numFmtId="165" fontId="19" fillId="0" borderId="0" xfId="0" applyNumberFormat="1" applyFont="1" applyAlignment="1">
      <alignment horizontal="center"/>
    </xf>
    <xf numFmtId="165" fontId="20" fillId="0" borderId="0" xfId="0" applyNumberFormat="1" applyFont="1" applyAlignment="1">
      <alignment horizontal="center"/>
    </xf>
    <xf numFmtId="0" fontId="19" fillId="0" borderId="0" xfId="0" applyFont="1"/>
    <xf numFmtId="9" fontId="0" fillId="0" borderId="0" xfId="0" applyNumberFormat="1"/>
    <xf numFmtId="14" fontId="0" fillId="0" borderId="0" xfId="0" applyNumberFormat="1"/>
    <xf numFmtId="0" fontId="0" fillId="0" borderId="0" xfId="0" quotePrefix="1"/>
    <xf numFmtId="0" fontId="0" fillId="35" borderId="0" xfId="0" applyFill="1"/>
    <xf numFmtId="14" fontId="0" fillId="35" borderId="0" xfId="0" applyNumberFormat="1" applyFill="1"/>
    <xf numFmtId="0" fontId="0" fillId="35" borderId="0" xfId="0" quotePrefix="1" applyFill="1"/>
    <xf numFmtId="2" fontId="0" fillId="35" borderId="10" xfId="0" applyNumberFormat="1" applyFill="1" applyBorder="1"/>
    <xf numFmtId="0" fontId="16" fillId="35" borderId="10" xfId="0" applyFont="1" applyFill="1" applyBorder="1" applyAlignment="1">
      <alignment horizontal="center"/>
    </xf>
    <xf numFmtId="10" fontId="0" fillId="35" borderId="10" xfId="0" applyNumberFormat="1" applyFill="1" applyBorder="1"/>
    <xf numFmtId="166" fontId="20" fillId="0" borderId="0" xfId="0" applyNumberFormat="1" applyFont="1" applyAlignment="1">
      <alignment horizontal="center"/>
    </xf>
    <xf numFmtId="0" fontId="0" fillId="36" borderId="10" xfId="0" applyFill="1" applyBorder="1" applyAlignment="1">
      <alignment horizontal="left"/>
    </xf>
    <xf numFmtId="0" fontId="20" fillId="0" borderId="0" xfId="0" applyFont="1" applyAlignment="1">
      <alignment horizontal="center"/>
    </xf>
    <xf numFmtId="0" fontId="0" fillId="0" borderId="0" xfId="0"/>
    <xf numFmtId="0" fontId="20" fillId="0" borderId="10" xfId="0" applyFont="1" applyBorder="1" applyAlignment="1">
      <alignment horizontal="center" vertical="top" wrapText="1"/>
    </xf>
    <xf numFmtId="0" fontId="20" fillId="0" borderId="10" xfId="0" applyFont="1" applyBorder="1" applyAlignment="1">
      <alignment horizontal="center" vertical="top"/>
    </xf>
    <xf numFmtId="0" fontId="20" fillId="0" borderId="10" xfId="0" applyFont="1" applyBorder="1" applyAlignment="1">
      <alignment horizontal="center"/>
    </xf>
    <xf numFmtId="10" fontId="23" fillId="0" borderId="0" xfId="0" applyNumberFormat="1" applyFont="1" applyAlignment="1">
      <alignment horizontal="center"/>
    </xf>
    <xf numFmtId="0" fontId="20" fillId="0" borderId="10" xfId="0" applyFont="1" applyBorder="1" applyAlignment="1">
      <alignment horizontal="center" wrapText="1"/>
    </xf>
    <xf numFmtId="0" fontId="0" fillId="0" borderId="10" xfId="0" applyBorder="1" applyAlignment="1">
      <alignment horizontal="center" wrapText="1"/>
    </xf>
    <xf numFmtId="164" fontId="20" fillId="0" borderId="10" xfId="0" applyNumberFormat="1" applyFont="1" applyBorder="1" applyAlignment="1">
      <alignment horizontal="center"/>
    </xf>
    <xf numFmtId="0" fontId="0" fillId="0" borderId="10" xfId="0" applyBorder="1" applyAlignment="1">
      <alignment horizontal="center"/>
    </xf>
    <xf numFmtId="165" fontId="20" fillId="0" borderId="10" xfId="42" applyNumberFormat="1" applyFont="1" applyBorder="1" applyAlignment="1">
      <alignment horizontal="center"/>
    </xf>
    <xf numFmtId="165" fontId="20" fillId="0" borderId="10" xfId="0" applyNumberFormat="1" applyFont="1" applyBorder="1" applyAlignment="1">
      <alignment horizontal="center"/>
    </xf>
    <xf numFmtId="165" fontId="20" fillId="0" borderId="12" xfId="0" applyNumberFormat="1" applyFont="1" applyBorder="1" applyAlignment="1">
      <alignment horizontal="center"/>
    </xf>
    <xf numFmtId="165" fontId="19" fillId="0" borderId="11" xfId="0" applyNumberFormat="1" applyFont="1" applyBorder="1" applyAlignment="1">
      <alignment horizontal="center"/>
    </xf>
    <xf numFmtId="165" fontId="21" fillId="0" borderId="12" xfId="0" applyNumberFormat="1" applyFont="1" applyBorder="1" applyAlignment="1">
      <alignment horizontal="center"/>
    </xf>
    <xf numFmtId="0" fontId="20" fillId="0" borderId="12" xfId="0" applyFont="1" applyBorder="1" applyAlignment="1">
      <alignment horizontal="center"/>
    </xf>
    <xf numFmtId="0" fontId="19" fillId="0" borderId="11" xfId="0" applyFont="1" applyBorder="1" applyAlignment="1">
      <alignment horizontal="center"/>
    </xf>
    <xf numFmtId="0" fontId="21" fillId="0" borderId="12" xfId="0" applyFont="1" applyBorder="1" applyAlignment="1">
      <alignment horizontal="center"/>
    </xf>
    <xf numFmtId="0" fontId="16" fillId="0" borderId="0" xfId="0" applyFont="1" applyAlignment="1">
      <alignment horizontal="center"/>
    </xf>
    <xf numFmtId="0" fontId="0" fillId="0" borderId="0" xfId="0" applyNumberForma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16465">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dxf>
    <dxf>
      <numFmt numFmtId="2" formatCode="0.00"/>
    </dxf>
    <dxf>
      <numFmt numFmtId="2" formatCode="0.00"/>
    </dxf>
    <dxf>
      <numFmt numFmtId="2" formatCode="0.00"/>
    </dxf>
    <dxf>
      <border diagonalUp="0" diagonalDown="0" outline="0">
        <left style="thin">
          <color indexed="64"/>
        </left>
        <right/>
        <top style="thin">
          <color indexed="64"/>
        </top>
        <bottom/>
      </border>
    </dxf>
    <dxf>
      <border diagonalUp="0" diagonalDown="0" outline="0">
        <left style="thin">
          <color indexed="64"/>
        </left>
        <right style="thin">
          <color indexed="64"/>
        </right>
        <top style="thin">
          <color indexed="64"/>
        </top>
        <bottom/>
      </border>
    </dxf>
    <dxf>
      <border diagonalUp="0" diagonalDown="0" outline="0">
        <left style="thin">
          <color indexed="64"/>
        </left>
        <right style="thin">
          <color indexed="64"/>
        </right>
        <top style="thin">
          <color indexed="64"/>
        </top>
        <bottom/>
      </border>
    </dxf>
    <dxf>
      <border diagonalUp="0" diagonalDown="0" outline="0">
        <left style="thin">
          <color indexed="64"/>
        </left>
        <right style="thin">
          <color indexed="64"/>
        </right>
        <top style="thin">
          <color indexed="64"/>
        </top>
        <bottom/>
      </border>
    </dxf>
    <dxf>
      <border diagonalUp="0" diagonalDown="0" outline="0">
        <left/>
        <right style="thin">
          <color indexed="64"/>
        </right>
        <top style="thin">
          <color indexed="64"/>
        </top>
        <bottom/>
      </border>
    </dxf>
    <dxf>
      <font>
        <color rgb="FF9C0006"/>
      </font>
      <fill>
        <patternFill>
          <bgColor rgb="FFFFC7CE"/>
        </patternFill>
      </fill>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m/d/yyyy"/>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m/d/yyyy"/>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m/d/yyyy"/>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border outline="0">
        <bottom style="thin">
          <color indexed="64"/>
        </bottom>
      </border>
    </dxf>
    <dxf>
      <alignment horizontal="left" vertical="bottom"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14" formatCode="0.0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numFmt numFmtId="22" formatCode="mmm\-yy"/>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2" formatCode="mmm\-yy"/>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[Exit Dashboard - February 2024.xlsx]Age!PivotTable12</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tx1"/>
                </a:solidFill>
              </a:rPr>
              <a:t>Turno</a:t>
            </a:r>
            <a:r>
              <a:rPr lang="en-US" b="1" baseline="0">
                <a:solidFill>
                  <a:schemeClr val="tx1"/>
                </a:solidFill>
              </a:rPr>
              <a:t>ver by Age </a:t>
            </a:r>
            <a:endParaRPr lang="en-US" b="1">
              <a:solidFill>
                <a:schemeClr val="tx1"/>
              </a:solidFill>
            </a:endParaRPr>
          </a:p>
        </c:rich>
      </c:tx>
      <c:layout>
        <c:manualLayout>
          <c:xMode val="edge"/>
          <c:yMode val="edge"/>
          <c:x val="0.40046635141535264"/>
          <c:y val="6.443618339529119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5.3251640228816573E-2"/>
          <c:y val="0.25119886036550265"/>
          <c:w val="0.92897749754853831"/>
          <c:h val="0.65698992086955676"/>
        </c:manualLayout>
      </c:layout>
      <c:barChart>
        <c:barDir val="col"/>
        <c:grouping val="clustered"/>
        <c:varyColors val="0"/>
        <c:ser>
          <c:idx val="0"/>
          <c:order val="0"/>
          <c:tx>
            <c:strRef>
              <c:f>Age!$B$5</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Age!$A$6:$A$12</c:f>
              <c:strCache>
                <c:ptCount val="6"/>
                <c:pt idx="0">
                  <c:v>19-28</c:v>
                </c:pt>
                <c:pt idx="1">
                  <c:v>29-38</c:v>
                </c:pt>
                <c:pt idx="2">
                  <c:v>39-48</c:v>
                </c:pt>
                <c:pt idx="3">
                  <c:v>49-58</c:v>
                </c:pt>
                <c:pt idx="4">
                  <c:v>59-68</c:v>
                </c:pt>
                <c:pt idx="5">
                  <c:v>69-78</c:v>
                </c:pt>
              </c:strCache>
            </c:strRef>
          </c:cat>
          <c:val>
            <c:numRef>
              <c:f>Age!$B$6:$B$12</c:f>
              <c:numCache>
                <c:formatCode>General</c:formatCode>
                <c:ptCount val="6"/>
                <c:pt idx="0">
                  <c:v>33</c:v>
                </c:pt>
                <c:pt idx="1">
                  <c:v>47</c:v>
                </c:pt>
                <c:pt idx="2">
                  <c:v>44</c:v>
                </c:pt>
                <c:pt idx="3">
                  <c:v>34</c:v>
                </c:pt>
                <c:pt idx="4">
                  <c:v>68</c:v>
                </c:pt>
                <c:pt idx="5">
                  <c:v>14</c:v>
                </c:pt>
              </c:numCache>
            </c:numRef>
          </c:val>
          <c:extLst>
            <c:ext xmlns:c16="http://schemas.microsoft.com/office/drawing/2014/chart" uri="{C3380CC4-5D6E-409C-BE32-E72D297353CC}">
              <c16:uniqueId val="{00000001-09BF-408A-B0A9-4E0E7061EB31}"/>
            </c:ext>
          </c:extLst>
        </c:ser>
        <c:dLbls>
          <c:showLegendKey val="0"/>
          <c:showVal val="0"/>
          <c:showCatName val="0"/>
          <c:showSerName val="0"/>
          <c:showPercent val="0"/>
          <c:showBubbleSize val="0"/>
        </c:dLbls>
        <c:gapWidth val="219"/>
        <c:overlap val="-27"/>
        <c:axId val="2013534672"/>
        <c:axId val="2018507200"/>
      </c:barChart>
      <c:catAx>
        <c:axId val="2013534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8507200"/>
        <c:crosses val="autoZero"/>
        <c:auto val="1"/>
        <c:lblAlgn val="ctr"/>
        <c:lblOffset val="100"/>
        <c:noMultiLvlLbl val="0"/>
      </c:catAx>
      <c:valAx>
        <c:axId val="20185072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35346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'Faculty Staff'!$G$4</c:f>
              <c:strCache>
                <c:ptCount val="1"/>
                <c:pt idx="0">
                  <c:v>Red Yellow Green</c:v>
                </c:pt>
              </c:strCache>
            </c:strRef>
          </c:tx>
          <c:dPt>
            <c:idx val="0"/>
            <c:bubble3D val="0"/>
            <c:spPr>
              <a:solidFill>
                <a:srgbClr val="FF0000"/>
              </a:solidFill>
              <a:ln>
                <a:noFill/>
              </a:ln>
              <a:effectLst/>
            </c:spPr>
            <c:extLst>
              <c:ext xmlns:c16="http://schemas.microsoft.com/office/drawing/2014/chart" uri="{C3380CC4-5D6E-409C-BE32-E72D297353CC}">
                <c16:uniqueId val="{00000001-936F-461F-B513-B2CB7597B764}"/>
              </c:ext>
            </c:extLst>
          </c:dPt>
          <c:dPt>
            <c:idx val="1"/>
            <c:bubble3D val="0"/>
            <c:spPr>
              <a:solidFill>
                <a:srgbClr val="FFFF00"/>
              </a:solidFill>
              <a:ln>
                <a:noFill/>
              </a:ln>
              <a:effectLst/>
            </c:spPr>
            <c:extLst>
              <c:ext xmlns:c16="http://schemas.microsoft.com/office/drawing/2014/chart" uri="{C3380CC4-5D6E-409C-BE32-E72D297353CC}">
                <c16:uniqueId val="{00000003-936F-461F-B513-B2CB7597B764}"/>
              </c:ext>
            </c:extLst>
          </c:dPt>
          <c:dPt>
            <c:idx val="2"/>
            <c:bubble3D val="0"/>
            <c:spPr>
              <a:solidFill>
                <a:srgbClr val="92D050"/>
              </a:solidFill>
              <a:ln>
                <a:noFill/>
              </a:ln>
              <a:effectLst/>
            </c:spPr>
            <c:extLst>
              <c:ext xmlns:c16="http://schemas.microsoft.com/office/drawing/2014/chart" uri="{C3380CC4-5D6E-409C-BE32-E72D297353CC}">
                <c16:uniqueId val="{00000005-936F-461F-B513-B2CB7597B764}"/>
              </c:ext>
            </c:extLst>
          </c:dPt>
          <c:dPt>
            <c:idx val="3"/>
            <c:bubble3D val="0"/>
            <c:spPr>
              <a:noFill/>
              <a:ln>
                <a:noFill/>
              </a:ln>
              <a:effectLst/>
            </c:spPr>
            <c:extLst>
              <c:ext xmlns:c16="http://schemas.microsoft.com/office/drawing/2014/chart" uri="{C3380CC4-5D6E-409C-BE32-E72D297353CC}">
                <c16:uniqueId val="{00000007-936F-461F-B513-B2CB7597B764}"/>
              </c:ext>
            </c:extLst>
          </c:dPt>
          <c:val>
            <c:numRef>
              <c:f>'Faculty Staff'!$G$5:$G$8</c:f>
              <c:numCache>
                <c:formatCode>General</c:formatCode>
                <c:ptCount val="4"/>
                <c:pt idx="0">
                  <c:v>70</c:v>
                </c:pt>
                <c:pt idx="1">
                  <c:v>20</c:v>
                </c:pt>
                <c:pt idx="2">
                  <c:v>10</c:v>
                </c:pt>
                <c:pt idx="3">
                  <c:v>100</c:v>
                </c:pt>
              </c:numCache>
            </c:numRef>
          </c:val>
          <c:extLst>
            <c:ext xmlns:c16="http://schemas.microsoft.com/office/drawing/2014/chart" uri="{C3380CC4-5D6E-409C-BE32-E72D297353CC}">
              <c16:uniqueId val="{00000008-936F-461F-B513-B2CB7597B764}"/>
            </c:ext>
          </c:extLst>
        </c:ser>
        <c:dLbls>
          <c:showLegendKey val="0"/>
          <c:showVal val="0"/>
          <c:showCatName val="0"/>
          <c:showSerName val="0"/>
          <c:showPercent val="0"/>
          <c:showBubbleSize val="0"/>
          <c:showLeaderLines val="1"/>
        </c:dLbls>
        <c:firstSliceAng val="270"/>
        <c:holeSize val="50"/>
      </c:doughnutChart>
      <c:pieChart>
        <c:varyColors val="1"/>
        <c:ser>
          <c:idx val="1"/>
          <c:order val="1"/>
          <c:tx>
            <c:strRef>
              <c:f>'Faculty Staff'!$H$4</c:f>
              <c:strCache>
                <c:ptCount val="1"/>
                <c:pt idx="0">
                  <c:v>retention Percent </c:v>
                </c:pt>
              </c:strCache>
            </c:strRef>
          </c:tx>
          <c:dPt>
            <c:idx val="0"/>
            <c:bubble3D val="0"/>
            <c:spPr>
              <a:noFill/>
              <a:ln>
                <a:noFill/>
              </a:ln>
              <a:effectLst/>
            </c:spPr>
            <c:extLst>
              <c:ext xmlns:c16="http://schemas.microsoft.com/office/drawing/2014/chart" uri="{C3380CC4-5D6E-409C-BE32-E72D297353CC}">
                <c16:uniqueId val="{0000000A-936F-461F-B513-B2CB7597B764}"/>
              </c:ext>
            </c:extLst>
          </c:dPt>
          <c:dPt>
            <c:idx val="1"/>
            <c:bubble3D val="0"/>
            <c:spPr>
              <a:solidFill>
                <a:schemeClr val="tx1"/>
              </a:solidFill>
              <a:ln>
                <a:noFill/>
              </a:ln>
              <a:effectLst/>
            </c:spPr>
            <c:extLst>
              <c:ext xmlns:c16="http://schemas.microsoft.com/office/drawing/2014/chart" uri="{C3380CC4-5D6E-409C-BE32-E72D297353CC}">
                <c16:uniqueId val="{0000000C-936F-461F-B513-B2CB7597B764}"/>
              </c:ext>
            </c:extLst>
          </c:dPt>
          <c:dPt>
            <c:idx val="2"/>
            <c:bubble3D val="0"/>
            <c:spPr>
              <a:noFill/>
              <a:ln>
                <a:noFill/>
              </a:ln>
              <a:effectLst/>
            </c:spPr>
            <c:extLst>
              <c:ext xmlns:c16="http://schemas.microsoft.com/office/drawing/2014/chart" uri="{C3380CC4-5D6E-409C-BE32-E72D297353CC}">
                <c16:uniqueId val="{0000000E-936F-461F-B513-B2CB7597B764}"/>
              </c:ext>
            </c:extLst>
          </c:dPt>
          <c:dPt>
            <c:idx val="3"/>
            <c:bubble3D val="0"/>
            <c:spPr>
              <a:solidFill>
                <a:schemeClr val="accent4"/>
              </a:solidFill>
              <a:ln>
                <a:noFill/>
              </a:ln>
              <a:effectLst/>
            </c:spPr>
            <c:extLst>
              <c:ext xmlns:c16="http://schemas.microsoft.com/office/drawing/2014/chart" uri="{C3380CC4-5D6E-409C-BE32-E72D297353CC}">
                <c16:uniqueId val="{00000010-936F-461F-B513-B2CB7597B764}"/>
              </c:ext>
            </c:extLst>
          </c:dPt>
          <c:val>
            <c:numRef>
              <c:f>'Faculty Staff'!$H$5:$H$8</c:f>
              <c:numCache>
                <c:formatCode>General</c:formatCode>
                <c:ptCount val="4"/>
                <c:pt idx="0" formatCode="0.00">
                  <c:v>88.62</c:v>
                </c:pt>
                <c:pt idx="1">
                  <c:v>1</c:v>
                </c:pt>
                <c:pt idx="2">
                  <c:v>110.38</c:v>
                </c:pt>
              </c:numCache>
            </c:numRef>
          </c:val>
          <c:extLst>
            <c:ext xmlns:c16="http://schemas.microsoft.com/office/drawing/2014/chart" uri="{C3380CC4-5D6E-409C-BE32-E72D297353CC}">
              <c16:uniqueId val="{00000011-936F-461F-B513-B2CB7597B76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alpha val="0"/>
      </a:srgbClr>
    </a:solidFill>
    <a:ln w="25400"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[Exit Dashboard - February 2024.xlsx]Cost Center!PivotTable13</c:name>
    <c:fmtId val="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tx1"/>
                </a:solidFill>
              </a:rPr>
              <a:t>Turnover by Cost Center </a:t>
            </a:r>
          </a:p>
        </c:rich>
      </c:tx>
      <c:layout>
        <c:manualLayout>
          <c:xMode val="edge"/>
          <c:yMode val="edge"/>
          <c:x val="0.39717484764959732"/>
          <c:y val="3.36597866095140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pivotFmt>
    </c:pivotFmts>
    <c:plotArea>
      <c:layout>
        <c:manualLayout>
          <c:layoutTarget val="inner"/>
          <c:xMode val="edge"/>
          <c:yMode val="edge"/>
          <c:x val="0.27759279298357209"/>
          <c:y val="0.1064476851636149"/>
          <c:w val="0.73561097492117022"/>
          <c:h val="0.82176417526523149"/>
        </c:manualLayout>
      </c:layout>
      <c:barChart>
        <c:barDir val="bar"/>
        <c:grouping val="clustered"/>
        <c:varyColors val="0"/>
        <c:ser>
          <c:idx val="0"/>
          <c:order val="0"/>
          <c:tx>
            <c:strRef>
              <c:f>'Cost Center'!$B$5</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'Cost Center'!$A$6:$A$25</c:f>
              <c:strCache>
                <c:ptCount val="19"/>
                <c:pt idx="0">
                  <c:v>College of Humanities and Public Affairs</c:v>
                </c:pt>
                <c:pt idx="1">
                  <c:v>Legal Affairs and Compliance</c:v>
                </c:pt>
                <c:pt idx="2">
                  <c:v>College of Arts and Letters</c:v>
                </c:pt>
                <c:pt idx="3">
                  <c:v>Library</c:v>
                </c:pt>
                <c:pt idx="4">
                  <c:v>Information Services</c:v>
                </c:pt>
                <c:pt idx="5">
                  <c:v>University Advancement</c:v>
                </c:pt>
                <c:pt idx="6">
                  <c:v>Community and Global Partnerships</c:v>
                </c:pt>
                <c:pt idx="7">
                  <c:v>College of Agriculture</c:v>
                </c:pt>
                <c:pt idx="8">
                  <c:v>Executive Vice President</c:v>
                </c:pt>
                <c:pt idx="9">
                  <c:v>Offices under Provost</c:v>
                </c:pt>
                <c:pt idx="10">
                  <c:v>College of Business</c:v>
                </c:pt>
                <c:pt idx="11">
                  <c:v>College of Natural and Applied Sciences</c:v>
                </c:pt>
                <c:pt idx="12">
                  <c:v>RCASH</c:v>
                </c:pt>
                <c:pt idx="13">
                  <c:v>West Plains</c:v>
                </c:pt>
                <c:pt idx="14">
                  <c:v>College of Health and Human Services</c:v>
                </c:pt>
                <c:pt idx="15">
                  <c:v>College of Education</c:v>
                </c:pt>
                <c:pt idx="16">
                  <c:v>President</c:v>
                </c:pt>
                <c:pt idx="17">
                  <c:v>Student Affairs</c:v>
                </c:pt>
                <c:pt idx="18">
                  <c:v>Administration and Finance</c:v>
                </c:pt>
              </c:strCache>
            </c:strRef>
          </c:cat>
          <c:val>
            <c:numRef>
              <c:f>'Cost Center'!$B$6:$B$25</c:f>
              <c:numCache>
                <c:formatCode>General</c:formatCode>
                <c:ptCount val="19"/>
                <c:pt idx="0">
                  <c:v>2</c:v>
                </c:pt>
                <c:pt idx="1">
                  <c:v>2</c:v>
                </c:pt>
                <c:pt idx="2">
                  <c:v>3</c:v>
                </c:pt>
                <c:pt idx="3">
                  <c:v>3</c:v>
                </c:pt>
                <c:pt idx="4">
                  <c:v>4</c:v>
                </c:pt>
                <c:pt idx="5">
                  <c:v>6</c:v>
                </c:pt>
                <c:pt idx="6">
                  <c:v>6</c:v>
                </c:pt>
                <c:pt idx="7">
                  <c:v>7</c:v>
                </c:pt>
                <c:pt idx="8">
                  <c:v>8</c:v>
                </c:pt>
                <c:pt idx="9">
                  <c:v>9</c:v>
                </c:pt>
                <c:pt idx="10">
                  <c:v>11</c:v>
                </c:pt>
                <c:pt idx="11">
                  <c:v>12</c:v>
                </c:pt>
                <c:pt idx="12">
                  <c:v>13</c:v>
                </c:pt>
                <c:pt idx="13">
                  <c:v>16</c:v>
                </c:pt>
                <c:pt idx="14">
                  <c:v>19</c:v>
                </c:pt>
                <c:pt idx="15">
                  <c:v>22</c:v>
                </c:pt>
                <c:pt idx="16">
                  <c:v>24</c:v>
                </c:pt>
                <c:pt idx="17">
                  <c:v>36</c:v>
                </c:pt>
                <c:pt idx="18">
                  <c:v>37</c:v>
                </c:pt>
              </c:numCache>
            </c:numRef>
          </c:val>
          <c:extLst>
            <c:ext xmlns:c16="http://schemas.microsoft.com/office/drawing/2014/chart" uri="{C3380CC4-5D6E-409C-BE32-E72D297353CC}">
              <c16:uniqueId val="{00000000-D640-450D-9649-2A248619D628}"/>
            </c:ext>
          </c:extLst>
        </c:ser>
        <c:dLbls>
          <c:showLegendKey val="0"/>
          <c:showVal val="0"/>
          <c:showCatName val="0"/>
          <c:showSerName val="0"/>
          <c:showPercent val="0"/>
          <c:showBubbleSize val="0"/>
        </c:dLbls>
        <c:gapWidth val="182"/>
        <c:axId val="1430495920"/>
        <c:axId val="965451440"/>
      </c:barChart>
      <c:catAx>
        <c:axId val="14304959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965451440"/>
        <c:crosses val="autoZero"/>
        <c:auto val="1"/>
        <c:lblAlgn val="l"/>
        <c:lblOffset val="100"/>
        <c:noMultiLvlLbl val="0"/>
      </c:catAx>
      <c:valAx>
        <c:axId val="9654514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4959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oddHeader>&amp;L
&amp;18October, 2023&amp;C&amp;48EXIT DASHBOARD&amp;11
&amp;R&amp;18 
12 Month Rolling</c:oddHeader>
    </c:headerFooter>
    <c:pageMargins b="0.75" l="0.7" r="0.7" t="0.75" header="0.3" footer="0.3"/>
    <c:pageSetup orientation="portrait"/>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rPr>
              <a:t>12</a:t>
            </a:r>
            <a:r>
              <a:rPr lang="en-US" b="1" baseline="0">
                <a:solidFill>
                  <a:sysClr val="windowText" lastClr="000000"/>
                </a:solidFill>
              </a:rPr>
              <a:t> Month Rolling  Turnover</a:t>
            </a:r>
            <a:endParaRPr lang="en-US" b="1">
              <a:solidFill>
                <a:sysClr val="windowText" lastClr="000000"/>
              </a:solidFill>
            </a:endParaRPr>
          </a:p>
        </c:rich>
      </c:tx>
      <c:layout>
        <c:manualLayout>
          <c:xMode val="edge"/>
          <c:yMode val="edge"/>
          <c:x val="0.37828433409014056"/>
          <c:y val="4.44981915344713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9778744674124144E-2"/>
          <c:y val="0.1717131901927591"/>
          <c:w val="0.92022125532587584"/>
          <c:h val="0.64108111291694314"/>
        </c:manualLayout>
      </c:layout>
      <c:barChart>
        <c:barDir val="col"/>
        <c:grouping val="stacked"/>
        <c:varyColors val="0"/>
        <c:ser>
          <c:idx val="0"/>
          <c:order val="0"/>
          <c:tx>
            <c:strRef>
              <c:f>'Faculty Staff'!$A$75</c:f>
              <c:strCache>
                <c:ptCount val="1"/>
                <c:pt idx="0">
                  <c:v>Staff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'Faculty Staff'!$B$74:$M$74</c:f>
              <c:strCache>
                <c:ptCount val="12"/>
                <c:pt idx="0">
                  <c:v>Mar-23</c:v>
                </c:pt>
                <c:pt idx="1">
                  <c:v>Apr-23</c:v>
                </c:pt>
                <c:pt idx="2">
                  <c:v>May-23</c:v>
                </c:pt>
                <c:pt idx="3">
                  <c:v>Jun-23</c:v>
                </c:pt>
                <c:pt idx="4">
                  <c:v>Jul-23</c:v>
                </c:pt>
                <c:pt idx="5">
                  <c:v>Aug-23</c:v>
                </c:pt>
                <c:pt idx="6">
                  <c:v>Sep-23</c:v>
                </c:pt>
                <c:pt idx="7">
                  <c:v>Oct-23</c:v>
                </c:pt>
                <c:pt idx="8">
                  <c:v>Nov-23</c:v>
                </c:pt>
                <c:pt idx="9">
                  <c:v>Dec-23</c:v>
                </c:pt>
                <c:pt idx="10">
                  <c:v>Jan-24</c:v>
                </c:pt>
                <c:pt idx="11">
                  <c:v>Feb-24</c:v>
                </c:pt>
              </c:strCache>
            </c:strRef>
          </c:cat>
          <c:val>
            <c:numRef>
              <c:f>'Faculty Staff'!$B$75:$M$75</c:f>
              <c:numCache>
                <c:formatCode>General</c:formatCode>
                <c:ptCount val="12"/>
                <c:pt idx="0">
                  <c:v>7</c:v>
                </c:pt>
                <c:pt idx="1">
                  <c:v>19</c:v>
                </c:pt>
                <c:pt idx="2">
                  <c:v>23</c:v>
                </c:pt>
                <c:pt idx="3">
                  <c:v>18</c:v>
                </c:pt>
                <c:pt idx="4">
                  <c:v>27</c:v>
                </c:pt>
                <c:pt idx="5">
                  <c:v>21</c:v>
                </c:pt>
                <c:pt idx="6">
                  <c:v>8</c:v>
                </c:pt>
                <c:pt idx="7">
                  <c:v>12</c:v>
                </c:pt>
                <c:pt idx="8">
                  <c:v>7</c:v>
                </c:pt>
                <c:pt idx="9">
                  <c:v>15</c:v>
                </c:pt>
                <c:pt idx="10">
                  <c:v>18</c:v>
                </c:pt>
                <c:pt idx="11">
                  <c:v>11</c:v>
                </c:pt>
              </c:numCache>
            </c:numRef>
          </c:val>
          <c:extLst>
            <c:ext xmlns:c16="http://schemas.microsoft.com/office/drawing/2014/chart" uri="{C3380CC4-5D6E-409C-BE32-E72D297353CC}">
              <c16:uniqueId val="{00000000-1878-42CC-9B4B-8E1420C52793}"/>
            </c:ext>
          </c:extLst>
        </c:ser>
        <c:ser>
          <c:idx val="1"/>
          <c:order val="1"/>
          <c:tx>
            <c:strRef>
              <c:f>'Faculty Staff'!$A$76</c:f>
              <c:strCache>
                <c:ptCount val="1"/>
                <c:pt idx="0">
                  <c:v>Faculty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'Faculty Staff'!$B$74:$M$74</c:f>
              <c:strCache>
                <c:ptCount val="12"/>
                <c:pt idx="0">
                  <c:v>Mar-23</c:v>
                </c:pt>
                <c:pt idx="1">
                  <c:v>Apr-23</c:v>
                </c:pt>
                <c:pt idx="2">
                  <c:v>May-23</c:v>
                </c:pt>
                <c:pt idx="3">
                  <c:v>Jun-23</c:v>
                </c:pt>
                <c:pt idx="4">
                  <c:v>Jul-23</c:v>
                </c:pt>
                <c:pt idx="5">
                  <c:v>Aug-23</c:v>
                </c:pt>
                <c:pt idx="6">
                  <c:v>Sep-23</c:v>
                </c:pt>
                <c:pt idx="7">
                  <c:v>Oct-23</c:v>
                </c:pt>
                <c:pt idx="8">
                  <c:v>Nov-23</c:v>
                </c:pt>
                <c:pt idx="9">
                  <c:v>Dec-23</c:v>
                </c:pt>
                <c:pt idx="10">
                  <c:v>Jan-24</c:v>
                </c:pt>
                <c:pt idx="11">
                  <c:v>Feb-24</c:v>
                </c:pt>
              </c:strCache>
            </c:strRef>
          </c:cat>
          <c:val>
            <c:numRef>
              <c:f>'Faculty Staff'!$B$76:$M$76</c:f>
              <c:numCache>
                <c:formatCode>General</c:formatCode>
                <c:ptCount val="12"/>
                <c:pt idx="0">
                  <c:v>3</c:v>
                </c:pt>
                <c:pt idx="2">
                  <c:v>2</c:v>
                </c:pt>
                <c:pt idx="3">
                  <c:v>2</c:v>
                </c:pt>
                <c:pt idx="4">
                  <c:v>35</c:v>
                </c:pt>
                <c:pt idx="9">
                  <c:v>2</c:v>
                </c:pt>
                <c:pt idx="10">
                  <c:v>10</c:v>
                </c:pt>
                <c:pt idx="11">
                  <c:v>0</c:v>
                </c:pt>
              </c:numCache>
            </c:numRef>
          </c:val>
          <c:extLst>
            <c:ext xmlns:c16="http://schemas.microsoft.com/office/drawing/2014/chart" uri="{C3380CC4-5D6E-409C-BE32-E72D297353CC}">
              <c16:uniqueId val="{00000001-1878-42CC-9B4B-8E1420C52793}"/>
            </c:ext>
          </c:extLst>
        </c:ser>
        <c:dLbls>
          <c:showLegendKey val="0"/>
          <c:showVal val="0"/>
          <c:showCatName val="0"/>
          <c:showSerName val="0"/>
          <c:showPercent val="0"/>
          <c:showBubbleSize val="0"/>
        </c:dLbls>
        <c:gapWidth val="150"/>
        <c:overlap val="100"/>
        <c:axId val="1129730208"/>
        <c:axId val="358725632"/>
        <c:extLst>
          <c:ext xmlns:c15="http://schemas.microsoft.com/office/drawing/2012/chart" uri="{02D57815-91ED-43cb-92C2-25804820EDAC}">
            <c15:filteredBarSeries>
              <c15:ser>
                <c:idx val="2"/>
                <c:order val="2"/>
                <c:tx>
                  <c:strRef>
                    <c:extLst>
                      <c:ext uri="{02D57815-91ED-43cb-92C2-25804820EDAC}">
                        <c15:formulaRef>
                          <c15:sqref>'Faculty Staff'!$A$77</c15:sqref>
                        </c15:formulaRef>
                      </c:ext>
                    </c:extLst>
                    <c:strCache>
                      <c:ptCount val="1"/>
                      <c:pt idx="0">
                        <c:v>Total </c:v>
                      </c:pt>
                    </c:strCache>
                  </c:strRef>
                </c:tx>
                <c:spPr>
                  <a:solidFill>
                    <a:schemeClr val="accent3"/>
                  </a:solidFill>
                  <a:ln>
                    <a:noFill/>
                  </a:ln>
                  <a:effectLst/>
                </c:spPr>
                <c:invertIfNegative val="0"/>
                <c:cat>
                  <c:strRef>
                    <c:extLst>
                      <c:ext uri="{02D57815-91ED-43cb-92C2-25804820EDAC}">
                        <c15:formulaRef>
                          <c15:sqref>'Faculty Staff'!$B$74:$M$74</c15:sqref>
                        </c15:formulaRef>
                      </c:ext>
                    </c:extLst>
                    <c:strCache>
                      <c:ptCount val="12"/>
                      <c:pt idx="0">
                        <c:v>Mar-23</c:v>
                      </c:pt>
                      <c:pt idx="1">
                        <c:v>Apr-23</c:v>
                      </c:pt>
                      <c:pt idx="2">
                        <c:v>May-23</c:v>
                      </c:pt>
                      <c:pt idx="3">
                        <c:v>Jun-23</c:v>
                      </c:pt>
                      <c:pt idx="4">
                        <c:v>Jul-23</c:v>
                      </c:pt>
                      <c:pt idx="5">
                        <c:v>Aug-23</c:v>
                      </c:pt>
                      <c:pt idx="6">
                        <c:v>Sep-23</c:v>
                      </c:pt>
                      <c:pt idx="7">
                        <c:v>Oct-23</c:v>
                      </c:pt>
                      <c:pt idx="8">
                        <c:v>Nov-23</c:v>
                      </c:pt>
                      <c:pt idx="9">
                        <c:v>Dec-23</c:v>
                      </c:pt>
                      <c:pt idx="10">
                        <c:v>Jan-24</c:v>
                      </c:pt>
                      <c:pt idx="11">
                        <c:v>Feb-24</c:v>
                      </c:pt>
                    </c:strCache>
                  </c:strRef>
                </c:cat>
                <c:val>
                  <c:numRef>
                    <c:extLst>
                      <c:ext uri="{02D57815-91ED-43cb-92C2-25804820EDAC}">
                        <c15:formulaRef>
                          <c15:sqref>'Faculty Staff'!$B$77:$M$77</c15:sqref>
                        </c15:formulaRef>
                      </c:ext>
                    </c:extLst>
                    <c:numCache>
                      <c:formatCode>General</c:formatCode>
                      <c:ptCount val="12"/>
                      <c:pt idx="0">
                        <c:v>10</c:v>
                      </c:pt>
                      <c:pt idx="1">
                        <c:v>19</c:v>
                      </c:pt>
                      <c:pt idx="2">
                        <c:v>25</c:v>
                      </c:pt>
                      <c:pt idx="3">
                        <c:v>20</c:v>
                      </c:pt>
                      <c:pt idx="4">
                        <c:v>62</c:v>
                      </c:pt>
                      <c:pt idx="5">
                        <c:v>21</c:v>
                      </c:pt>
                      <c:pt idx="6">
                        <c:v>8</c:v>
                      </c:pt>
                      <c:pt idx="7">
                        <c:v>12</c:v>
                      </c:pt>
                      <c:pt idx="8">
                        <c:v>7</c:v>
                      </c:pt>
                      <c:pt idx="9">
                        <c:v>17</c:v>
                      </c:pt>
                      <c:pt idx="10">
                        <c:v>28</c:v>
                      </c:pt>
                      <c:pt idx="11">
                        <c:v>11</c:v>
                      </c:pt>
                    </c:numCache>
                  </c:numRef>
                </c:val>
                <c:extLst>
                  <c:ext xmlns:c16="http://schemas.microsoft.com/office/drawing/2014/chart" uri="{C3380CC4-5D6E-409C-BE32-E72D297353CC}">
                    <c16:uniqueId val="{00000000-6EBE-4774-9DF3-AEF08B0BB10F}"/>
                  </c:ext>
                </c:extLst>
              </c15:ser>
            </c15:filteredBarSeries>
          </c:ext>
        </c:extLst>
      </c:barChart>
      <c:catAx>
        <c:axId val="1129730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8725632"/>
        <c:crosses val="autoZero"/>
        <c:auto val="1"/>
        <c:lblAlgn val="ctr"/>
        <c:lblOffset val="100"/>
        <c:noMultiLvlLbl val="0"/>
      </c:catAx>
      <c:valAx>
        <c:axId val="3587256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9730208"/>
        <c:crosses val="autoZero"/>
        <c:crossBetween val="between"/>
      </c:valAx>
      <c:spPr>
        <a:noFill/>
        <a:ln>
          <a:noFill/>
        </a:ln>
        <a:effectLst/>
      </c:spPr>
    </c:plotArea>
    <c:legend>
      <c:legendPos val="b"/>
      <c:layout>
        <c:manualLayout>
          <c:xMode val="edge"/>
          <c:yMode val="edge"/>
          <c:x val="0.44690114026009731"/>
          <c:y val="0.89406994687508212"/>
          <c:w val="0.11154746281714786"/>
          <c:h val="4.64160105933345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oddHeader>&amp;L&amp;"-,Bold"&amp;18 12-Month Rolling&amp;C&amp;48EXIT DASHBOARD&amp;11
&amp;R&amp;"-,Bold"&amp;18October, 2023</c:oddHeader>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rPr>
              <a:t>10-Year Annual Fall Turnover (Sept-</a:t>
            </a:r>
            <a:r>
              <a:rPr lang="en-US" b="1" baseline="0">
                <a:solidFill>
                  <a:sysClr val="windowText" lastClr="000000"/>
                </a:solidFill>
              </a:rPr>
              <a:t> Oct)</a:t>
            </a:r>
          </a:p>
          <a:p>
            <a:pPr>
              <a:defRPr/>
            </a:pPr>
            <a:endParaRPr lang="en-US"/>
          </a:p>
        </c:rich>
      </c:tx>
      <c:layout>
        <c:manualLayout>
          <c:xMode val="edge"/>
          <c:yMode val="edge"/>
          <c:x val="0.23419407373433945"/>
          <c:y val="3.50877192982456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'10 Year Annual Turnover'!$B$2</c:f>
              <c:strCache>
                <c:ptCount val="1"/>
                <c:pt idx="0">
                  <c:v>Including Retirees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extLst>
                <c:ext xmlns:c15="http://schemas.microsoft.com/office/drawing/2012/chart" uri="{02D57815-91ED-43cb-92C2-25804820EDAC}">
                  <c15:fullRef>
                    <c15:sqref>'10 Year Annual Turnover'!$A$3:$A$16</c15:sqref>
                  </c15:fullRef>
                </c:ext>
              </c:extLst>
              <c:f>'10 Year Annual Turnover'!$A$7:$A$16</c:f>
              <c:strCache>
                <c:ptCount val="10"/>
                <c:pt idx="0">
                  <c:v>2014</c:v>
                </c:pt>
                <c:pt idx="1">
                  <c:v>2015</c:v>
                </c:pt>
                <c:pt idx="2">
                  <c:v>2016</c:v>
                </c:pt>
                <c:pt idx="3">
                  <c:v>2017</c:v>
                </c:pt>
                <c:pt idx="4">
                  <c:v>2018</c:v>
                </c:pt>
                <c:pt idx="5">
                  <c:v>2019</c:v>
                </c:pt>
                <c:pt idx="6">
                  <c:v>2020</c:v>
                </c:pt>
                <c:pt idx="7">
                  <c:v>2021</c:v>
                </c:pt>
                <c:pt idx="8">
                  <c:v>2022</c:v>
                </c:pt>
                <c:pt idx="9">
                  <c:v>2023</c:v>
                </c:pt>
              </c:strCache>
            </c:strRef>
          </c:cat>
          <c:val>
            <c:numRef>
              <c:extLst>
                <c:ext xmlns:c15="http://schemas.microsoft.com/office/drawing/2012/chart" uri="{02D57815-91ED-43cb-92C2-25804820EDAC}">
                  <c15:fullRef>
                    <c15:sqref>'10 Year Annual Turnover'!$B$3:$B$16</c15:sqref>
                  </c15:fullRef>
                </c:ext>
              </c:extLst>
              <c:f>'10 Year Annual Turnover'!$B$7:$B$16</c:f>
              <c:numCache>
                <c:formatCode>0.00%</c:formatCode>
                <c:ptCount val="10"/>
                <c:pt idx="0">
                  <c:v>8.14E-2</c:v>
                </c:pt>
                <c:pt idx="1">
                  <c:v>9.5299999999999996E-2</c:v>
                </c:pt>
                <c:pt idx="2">
                  <c:v>0.1037</c:v>
                </c:pt>
                <c:pt idx="3">
                  <c:v>9.5500000000000002E-2</c:v>
                </c:pt>
                <c:pt idx="4">
                  <c:v>9.2799999999999994E-2</c:v>
                </c:pt>
                <c:pt idx="5">
                  <c:v>9.9900000000000003E-2</c:v>
                </c:pt>
                <c:pt idx="6">
                  <c:v>0.1142</c:v>
                </c:pt>
                <c:pt idx="7">
                  <c:v>0.10339999999999999</c:v>
                </c:pt>
                <c:pt idx="8">
                  <c:v>0.1351</c:v>
                </c:pt>
                <c:pt idx="9">
                  <c:v>0.122</c:v>
                </c:pt>
              </c:numCache>
            </c:numRef>
          </c:val>
          <c:extLst>
            <c:ext xmlns:c16="http://schemas.microsoft.com/office/drawing/2014/chart" uri="{C3380CC4-5D6E-409C-BE32-E72D297353CC}">
              <c16:uniqueId val="{00000001-F6E1-4C66-9F11-697850EEF831}"/>
            </c:ext>
          </c:extLst>
        </c:ser>
        <c:ser>
          <c:idx val="1"/>
          <c:order val="1"/>
          <c:tx>
            <c:strRef>
              <c:f>'10 Year Annual Turnover'!$C$2</c:f>
              <c:strCache>
                <c:ptCount val="1"/>
                <c:pt idx="0">
                  <c:v>Excluding Retirees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2"/>
                </a:solidFill>
                <a:prstDash val="sysDot"/>
              </a:ln>
              <a:effectLst/>
            </c:spPr>
            <c:trendlineType val="linear"/>
            <c:dispRSqr val="0"/>
            <c:dispEq val="0"/>
          </c:trendline>
          <c:cat>
            <c:strRef>
              <c:extLst>
                <c:ext xmlns:c15="http://schemas.microsoft.com/office/drawing/2012/chart" uri="{02D57815-91ED-43cb-92C2-25804820EDAC}">
                  <c15:fullRef>
                    <c15:sqref>'10 Year Annual Turnover'!$A$3:$A$16</c15:sqref>
                  </c15:fullRef>
                </c:ext>
              </c:extLst>
              <c:f>'10 Year Annual Turnover'!$A$7:$A$16</c:f>
              <c:strCache>
                <c:ptCount val="10"/>
                <c:pt idx="0">
                  <c:v>2014</c:v>
                </c:pt>
                <c:pt idx="1">
                  <c:v>2015</c:v>
                </c:pt>
                <c:pt idx="2">
                  <c:v>2016</c:v>
                </c:pt>
                <c:pt idx="3">
                  <c:v>2017</c:v>
                </c:pt>
                <c:pt idx="4">
                  <c:v>2018</c:v>
                </c:pt>
                <c:pt idx="5">
                  <c:v>2019</c:v>
                </c:pt>
                <c:pt idx="6">
                  <c:v>2020</c:v>
                </c:pt>
                <c:pt idx="7">
                  <c:v>2021</c:v>
                </c:pt>
                <c:pt idx="8">
                  <c:v>2022</c:v>
                </c:pt>
                <c:pt idx="9">
                  <c:v>2023</c:v>
                </c:pt>
              </c:strCache>
            </c:strRef>
          </c:cat>
          <c:val>
            <c:numRef>
              <c:extLst>
                <c:ext xmlns:c15="http://schemas.microsoft.com/office/drawing/2012/chart" uri="{02D57815-91ED-43cb-92C2-25804820EDAC}">
                  <c15:fullRef>
                    <c15:sqref>'10 Year Annual Turnover'!$C$3:$C$16</c15:sqref>
                  </c15:fullRef>
                </c:ext>
              </c:extLst>
              <c:f>'10 Year Annual Turnover'!$C$7:$C$16</c:f>
              <c:numCache>
                <c:formatCode>General</c:formatCode>
                <c:ptCount val="10"/>
                <c:pt idx="0" formatCode="0.00%">
                  <c:v>5.8700000000000002E-2</c:v>
                </c:pt>
                <c:pt idx="1" formatCode="0.00%">
                  <c:v>6.8699999999999997E-2</c:v>
                </c:pt>
                <c:pt idx="2" formatCode="0.00%">
                  <c:v>6.9900000000000004E-2</c:v>
                </c:pt>
                <c:pt idx="3" formatCode="0.00%">
                  <c:v>5.8599999999999999E-2</c:v>
                </c:pt>
                <c:pt idx="4" formatCode="0.00%">
                  <c:v>6.4100000000000004E-2</c:v>
                </c:pt>
                <c:pt idx="5" formatCode="0.00%">
                  <c:v>6.7500000000000004E-2</c:v>
                </c:pt>
                <c:pt idx="6" formatCode="0.00%">
                  <c:v>7.3899999999999993E-2</c:v>
                </c:pt>
                <c:pt idx="7" formatCode="0.00%">
                  <c:v>6.25E-2</c:v>
                </c:pt>
                <c:pt idx="8" formatCode="0.00%">
                  <c:v>9.7500000000000003E-2</c:v>
                </c:pt>
                <c:pt idx="9" formatCode="0.00%">
                  <c:v>9.0999999999999998E-2</c:v>
                </c:pt>
              </c:numCache>
            </c:numRef>
          </c:val>
          <c:extLst>
            <c:ext xmlns:c16="http://schemas.microsoft.com/office/drawing/2014/chart" uri="{C3380CC4-5D6E-409C-BE32-E72D297353CC}">
              <c16:uniqueId val="{00000003-F6E1-4C66-9F11-697850EEF831}"/>
            </c:ext>
          </c:extLst>
        </c:ser>
        <c:dLbls>
          <c:showLegendKey val="0"/>
          <c:showVal val="0"/>
          <c:showCatName val="0"/>
          <c:showSerName val="0"/>
          <c:showPercent val="0"/>
          <c:showBubbleSize val="0"/>
        </c:dLbls>
        <c:gapWidth val="219"/>
        <c:overlap val="-27"/>
        <c:axId val="1452794464"/>
        <c:axId val="1423605344"/>
      </c:barChart>
      <c:catAx>
        <c:axId val="1452794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3605344"/>
        <c:crosses val="autoZero"/>
        <c:auto val="1"/>
        <c:lblAlgn val="ctr"/>
        <c:lblOffset val="100"/>
        <c:noMultiLvlLbl val="0"/>
      </c:catAx>
      <c:valAx>
        <c:axId val="142360534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2794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25" r="0.25"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501695463422523"/>
          <c:y val="7.0523428216034911E-2"/>
          <c:w val="0.7291099749972012"/>
          <c:h val="0.84926380759876052"/>
        </c:manualLayout>
      </c:layout>
      <c:barChart>
        <c:barDir val="bar"/>
        <c:grouping val="clustered"/>
        <c:varyColors val="0"/>
        <c:ser>
          <c:idx val="1"/>
          <c:order val="1"/>
          <c:tx>
            <c:strRef>
              <c:f>'Turnover by skill code'!$D$15</c:f>
              <c:strCache>
                <c:ptCount val="1"/>
                <c:pt idx="0">
                  <c:v># of Terms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'Turnover by skill code'!$A$16:$B$26</c:f>
              <c:multiLvlStrCache>
                <c:ptCount val="11"/>
                <c:lvl>
                  <c:pt idx="0">
                    <c:v>Other administrative</c:v>
                  </c:pt>
                  <c:pt idx="1">
                    <c:v>Other</c:v>
                  </c:pt>
                  <c:pt idx="2">
                    <c:v>Instruction/research assistant</c:v>
                  </c:pt>
                  <c:pt idx="3">
                    <c:v>Service/Maintenance</c:v>
                  </c:pt>
                  <c:pt idx="4">
                    <c:v>Skilled crafts</c:v>
                  </c:pt>
                  <c:pt idx="5">
                    <c:v>Clerical and secretarial</c:v>
                  </c:pt>
                  <c:pt idx="6">
                    <c:v>Technical and paraprofessional</c:v>
                  </c:pt>
                  <c:pt idx="7">
                    <c:v>Other professionals</c:v>
                  </c:pt>
                  <c:pt idx="8">
                    <c:v>Faculty</c:v>
                  </c:pt>
                  <c:pt idx="9">
                    <c:v>First Level Managers</c:v>
                  </c:pt>
                  <c:pt idx="10">
                    <c:v>Executive/Admin and managerial</c:v>
                  </c:pt>
                </c:lvl>
                <c:lvl>
                  <c:pt idx="0">
                    <c:v>A0</c:v>
                  </c:pt>
                  <c:pt idx="1">
                    <c:v>90</c:v>
                  </c:pt>
                  <c:pt idx="2">
                    <c:v>80</c:v>
                  </c:pt>
                  <c:pt idx="3">
                    <c:v>70</c:v>
                  </c:pt>
                  <c:pt idx="4">
                    <c:v>60</c:v>
                  </c:pt>
                  <c:pt idx="5">
                    <c:v>50</c:v>
                  </c:pt>
                  <c:pt idx="6">
                    <c:v>40</c:v>
                  </c:pt>
                  <c:pt idx="7">
                    <c:v>30</c:v>
                  </c:pt>
                  <c:pt idx="8">
                    <c:v>20</c:v>
                  </c:pt>
                  <c:pt idx="9">
                    <c:v>15</c:v>
                  </c:pt>
                  <c:pt idx="10">
                    <c:v>10</c:v>
                  </c:pt>
                </c:lvl>
              </c:multiLvlStrCache>
            </c:multiLvlStrRef>
          </c:cat>
          <c:val>
            <c:numRef>
              <c:f>'Turnover by skill code'!$D$16:$D$26</c:f>
              <c:numCache>
                <c:formatCode>General</c:formatCode>
                <c:ptCount val="11"/>
                <c:pt idx="0">
                  <c:v>0</c:v>
                </c:pt>
                <c:pt idx="1">
                  <c:v>0</c:v>
                </c:pt>
                <c:pt idx="2">
                  <c:v>0</c:v>
                </c:pt>
                <c:pt idx="3">
                  <c:v>35</c:v>
                </c:pt>
                <c:pt idx="4">
                  <c:v>8</c:v>
                </c:pt>
                <c:pt idx="5">
                  <c:v>41</c:v>
                </c:pt>
                <c:pt idx="6">
                  <c:v>21</c:v>
                </c:pt>
                <c:pt idx="7">
                  <c:v>75</c:v>
                </c:pt>
                <c:pt idx="8">
                  <c:v>55</c:v>
                </c:pt>
                <c:pt idx="9">
                  <c:v>1</c:v>
                </c:pt>
                <c:pt idx="10">
                  <c:v>4</c:v>
                </c:pt>
              </c:numCache>
            </c:numRef>
          </c:val>
          <c:extLst>
            <c:ext xmlns:c16="http://schemas.microsoft.com/office/drawing/2014/chart" uri="{C3380CC4-5D6E-409C-BE32-E72D297353CC}">
              <c16:uniqueId val="{00000000-9AD6-47A8-83A0-D5BD41771E36}"/>
            </c:ext>
          </c:extLst>
        </c:ser>
        <c:ser>
          <c:idx val="2"/>
          <c:order val="2"/>
          <c:tx>
            <c:strRef>
              <c:f>'Turnover by skill code'!$E$15</c:f>
              <c:strCache>
                <c:ptCount val="1"/>
                <c:pt idx="0">
                  <c:v>Turn over %</c:v>
                </c:pt>
              </c:strCache>
            </c:strRef>
          </c:tx>
          <c:spPr>
            <a:solidFill>
              <a:schemeClr val="accent3"/>
            </a:solidFill>
            <a:ln>
              <a:noFill/>
            </a:ln>
            <a:effectLst/>
          </c:spPr>
          <c:invertIfNegative val="0"/>
          <c:cat>
            <c:multiLvlStrRef>
              <c:f>'Turnover by skill code'!$A$16:$B$26</c:f>
              <c:multiLvlStrCache>
                <c:ptCount val="11"/>
                <c:lvl>
                  <c:pt idx="0">
                    <c:v>Other administrative</c:v>
                  </c:pt>
                  <c:pt idx="1">
                    <c:v>Other</c:v>
                  </c:pt>
                  <c:pt idx="2">
                    <c:v>Instruction/research assistant</c:v>
                  </c:pt>
                  <c:pt idx="3">
                    <c:v>Service/Maintenance</c:v>
                  </c:pt>
                  <c:pt idx="4">
                    <c:v>Skilled crafts</c:v>
                  </c:pt>
                  <c:pt idx="5">
                    <c:v>Clerical and secretarial</c:v>
                  </c:pt>
                  <c:pt idx="6">
                    <c:v>Technical and paraprofessional</c:v>
                  </c:pt>
                  <c:pt idx="7">
                    <c:v>Other professionals</c:v>
                  </c:pt>
                  <c:pt idx="8">
                    <c:v>Faculty</c:v>
                  </c:pt>
                  <c:pt idx="9">
                    <c:v>First Level Managers</c:v>
                  </c:pt>
                  <c:pt idx="10">
                    <c:v>Executive/Admin and managerial</c:v>
                  </c:pt>
                </c:lvl>
                <c:lvl>
                  <c:pt idx="0">
                    <c:v>A0</c:v>
                  </c:pt>
                  <c:pt idx="1">
                    <c:v>90</c:v>
                  </c:pt>
                  <c:pt idx="2">
                    <c:v>80</c:v>
                  </c:pt>
                  <c:pt idx="3">
                    <c:v>70</c:v>
                  </c:pt>
                  <c:pt idx="4">
                    <c:v>60</c:v>
                  </c:pt>
                  <c:pt idx="5">
                    <c:v>50</c:v>
                  </c:pt>
                  <c:pt idx="6">
                    <c:v>40</c:v>
                  </c:pt>
                  <c:pt idx="7">
                    <c:v>30</c:v>
                  </c:pt>
                  <c:pt idx="8">
                    <c:v>20</c:v>
                  </c:pt>
                  <c:pt idx="9">
                    <c:v>15</c:v>
                  </c:pt>
                  <c:pt idx="10">
                    <c:v>10</c:v>
                  </c:pt>
                </c:lvl>
              </c:multiLvlStrCache>
            </c:multiLvlStrRef>
          </c:cat>
          <c:val>
            <c:numRef>
              <c:f>'Turnover by skill code'!$E$16:$E$26</c:f>
              <c:numCache>
                <c:formatCode>0.00%</c:formatCode>
                <c:ptCount val="11"/>
                <c:pt idx="0">
                  <c:v>0</c:v>
                </c:pt>
                <c:pt idx="1">
                  <c:v>0</c:v>
                </c:pt>
                <c:pt idx="2">
                  <c:v>0</c:v>
                </c:pt>
                <c:pt idx="3">
                  <c:v>0.18867924528301888</c:v>
                </c:pt>
                <c:pt idx="4">
                  <c:v>0.13445378151260504</c:v>
                </c:pt>
                <c:pt idx="5">
                  <c:v>0.15922330097087378</c:v>
                </c:pt>
                <c:pt idx="6">
                  <c:v>0.17872340425531916</c:v>
                </c:pt>
                <c:pt idx="7">
                  <c:v>0.12254901960784313</c:v>
                </c:pt>
                <c:pt idx="8">
                  <c:v>7.0603337612323486E-2</c:v>
                </c:pt>
                <c:pt idx="9">
                  <c:v>2.4096385542168676E-2</c:v>
                </c:pt>
                <c:pt idx="10">
                  <c:v>5.128205128205128E-2</c:v>
                </c:pt>
              </c:numCache>
            </c:numRef>
          </c:val>
          <c:extLst>
            <c:ext xmlns:c16="http://schemas.microsoft.com/office/drawing/2014/chart" uri="{C3380CC4-5D6E-409C-BE32-E72D297353CC}">
              <c16:uniqueId val="{00000001-9AD6-47A8-83A0-D5BD41771E36}"/>
            </c:ext>
          </c:extLst>
        </c:ser>
        <c:dLbls>
          <c:showLegendKey val="0"/>
          <c:showVal val="0"/>
          <c:showCatName val="0"/>
          <c:showSerName val="0"/>
          <c:showPercent val="0"/>
          <c:showBubbleSize val="0"/>
        </c:dLbls>
        <c:gapWidth val="182"/>
        <c:axId val="1425352224"/>
        <c:axId val="1995045056"/>
        <c:extLst>
          <c:ext xmlns:c15="http://schemas.microsoft.com/office/drawing/2012/chart" uri="{02D57815-91ED-43cb-92C2-25804820EDAC}">
            <c15:filteredBarSeries>
              <c15:ser>
                <c:idx val="0"/>
                <c:order val="0"/>
                <c:tx>
                  <c:strRef>
                    <c:extLst>
                      <c:ext uri="{02D57815-91ED-43cb-92C2-25804820EDAC}">
                        <c15:formulaRef>
                          <c15:sqref>'Turnover by skill code'!$C$15</c15:sqref>
                        </c15:formulaRef>
                      </c:ext>
                    </c:extLst>
                    <c:strCache>
                      <c:ptCount val="1"/>
                      <c:pt idx="0">
                        <c:v>average # of Employees </c:v>
                      </c:pt>
                    </c:strCache>
                  </c:strRef>
                </c:tx>
                <c:spPr>
                  <a:solidFill>
                    <a:schemeClr val="accent1"/>
                  </a:solidFill>
                  <a:ln>
                    <a:noFill/>
                  </a:ln>
                  <a:effectLst/>
                </c:spPr>
                <c:invertIfNegative val="0"/>
                <c:cat>
                  <c:multiLvlStrRef>
                    <c:extLst>
                      <c:ext uri="{02D57815-91ED-43cb-92C2-25804820EDAC}">
                        <c15:formulaRef>
                          <c15:sqref>'Turnover by skill code'!$A$16:$B$26</c15:sqref>
                        </c15:formulaRef>
                      </c:ext>
                    </c:extLst>
                    <c:multiLvlStrCache>
                      <c:ptCount val="11"/>
                      <c:lvl>
                        <c:pt idx="0">
                          <c:v>Other administrative</c:v>
                        </c:pt>
                        <c:pt idx="1">
                          <c:v>Other</c:v>
                        </c:pt>
                        <c:pt idx="2">
                          <c:v>Instruction/research assistant</c:v>
                        </c:pt>
                        <c:pt idx="3">
                          <c:v>Service/Maintenance</c:v>
                        </c:pt>
                        <c:pt idx="4">
                          <c:v>Skilled crafts</c:v>
                        </c:pt>
                        <c:pt idx="5">
                          <c:v>Clerical and secretarial</c:v>
                        </c:pt>
                        <c:pt idx="6">
                          <c:v>Technical and paraprofessional</c:v>
                        </c:pt>
                        <c:pt idx="7">
                          <c:v>Other professionals</c:v>
                        </c:pt>
                        <c:pt idx="8">
                          <c:v>Faculty</c:v>
                        </c:pt>
                        <c:pt idx="9">
                          <c:v>First Level Managers</c:v>
                        </c:pt>
                        <c:pt idx="10">
                          <c:v>Executive/Admin and managerial</c:v>
                        </c:pt>
                      </c:lvl>
                      <c:lvl>
                        <c:pt idx="0">
                          <c:v>A0</c:v>
                        </c:pt>
                        <c:pt idx="1">
                          <c:v>90</c:v>
                        </c:pt>
                        <c:pt idx="2">
                          <c:v>80</c:v>
                        </c:pt>
                        <c:pt idx="3">
                          <c:v>70</c:v>
                        </c:pt>
                        <c:pt idx="4">
                          <c:v>60</c:v>
                        </c:pt>
                        <c:pt idx="5">
                          <c:v>50</c:v>
                        </c:pt>
                        <c:pt idx="6">
                          <c:v>40</c:v>
                        </c:pt>
                        <c:pt idx="7">
                          <c:v>30</c:v>
                        </c:pt>
                        <c:pt idx="8">
                          <c:v>20</c:v>
                        </c:pt>
                        <c:pt idx="9">
                          <c:v>15</c:v>
                        </c:pt>
                        <c:pt idx="10">
                          <c:v>10</c:v>
                        </c:pt>
                      </c:lvl>
                    </c:multiLvlStrCache>
                  </c:multiLvlStrRef>
                </c:cat>
                <c:val>
                  <c:numRef>
                    <c:extLst>
                      <c:ext uri="{02D57815-91ED-43cb-92C2-25804820EDAC}">
                        <c15:formulaRef>
                          <c15:sqref>'Turnover by skill code'!$C$16:$C$26</c15:sqref>
                        </c15:formulaRef>
                      </c:ext>
                    </c:extLst>
                    <c:numCache>
                      <c:formatCode>General</c:formatCode>
                      <c:ptCount val="11"/>
                      <c:pt idx="0">
                        <c:v>0</c:v>
                      </c:pt>
                      <c:pt idx="1">
                        <c:v>0</c:v>
                      </c:pt>
                      <c:pt idx="2">
                        <c:v>0</c:v>
                      </c:pt>
                      <c:pt idx="3">
                        <c:v>185.5</c:v>
                      </c:pt>
                      <c:pt idx="4">
                        <c:v>59.5</c:v>
                      </c:pt>
                      <c:pt idx="5">
                        <c:v>257.5</c:v>
                      </c:pt>
                      <c:pt idx="6">
                        <c:v>117.5</c:v>
                      </c:pt>
                      <c:pt idx="7">
                        <c:v>612</c:v>
                      </c:pt>
                      <c:pt idx="8">
                        <c:v>779</c:v>
                      </c:pt>
                      <c:pt idx="9">
                        <c:v>41.5</c:v>
                      </c:pt>
                      <c:pt idx="10">
                        <c:v>78</c:v>
                      </c:pt>
                    </c:numCache>
                  </c:numRef>
                </c:val>
                <c:extLst>
                  <c:ext xmlns:c16="http://schemas.microsoft.com/office/drawing/2014/chart" uri="{C3380CC4-5D6E-409C-BE32-E72D297353CC}">
                    <c16:uniqueId val="{00000002-9AD6-47A8-83A0-D5BD41771E36}"/>
                  </c:ext>
                </c:extLst>
              </c15:ser>
            </c15:filteredBarSeries>
          </c:ext>
        </c:extLst>
      </c:barChart>
      <c:catAx>
        <c:axId val="14253522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5045056"/>
        <c:crosses val="autoZero"/>
        <c:auto val="1"/>
        <c:lblAlgn val="ctr"/>
        <c:lblOffset val="100"/>
        <c:noMultiLvlLbl val="0"/>
      </c:catAx>
      <c:valAx>
        <c:axId val="19950450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53522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nchor="t" anchorCtr="0"/>
    <a:lstStyle/>
    <a:p>
      <a:pPr>
        <a:defRPr/>
      </a:pPr>
      <a:endParaRPr lang="en-US"/>
    </a:p>
  </c:txPr>
  <c:printSettings>
    <c:headerFooter/>
    <c:pageMargins b="0.75" l="0.7" r="0.7" t="0.75" header="0.3" footer="0.3"/>
    <c:pageSetup orientation="portrait"/>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[Exit Dashboard - February 2024.xlsx]Resignation Reason!PivotTable1</c:name>
    <c:fmtId val="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Resignation</a:t>
            </a:r>
            <a:r>
              <a:rPr lang="en-US" b="1" baseline="0"/>
              <a:t> Reason and Average Years of Service</a:t>
            </a:r>
          </a:p>
          <a:p>
            <a:pPr>
              <a:defRPr/>
            </a:pPr>
            <a:r>
              <a:rPr lang="en-US" sz="1000" i="1" baseline="0"/>
              <a:t>*This chart does not include involuntary terms or retiree data</a:t>
            </a:r>
            <a:endParaRPr lang="en-US" sz="1000" i="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'Resignation Reason'!$B$4</c:f>
              <c:strCache>
                <c:ptCount val="1"/>
                <c:pt idx="0">
                  <c:v>Count of M_NUMBER</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'Resignation Reason'!$A$5:$A$12</c:f>
              <c:strCache>
                <c:ptCount val="7"/>
                <c:pt idx="0">
                  <c:v>Resignation Other</c:v>
                </c:pt>
                <c:pt idx="1">
                  <c:v>Resignation Job Dissatisfactio</c:v>
                </c:pt>
                <c:pt idx="2">
                  <c:v>Resignation Return School</c:v>
                </c:pt>
                <c:pt idx="3">
                  <c:v>Resignation Relocation</c:v>
                </c:pt>
                <c:pt idx="4">
                  <c:v>Resignation Personal</c:v>
                </c:pt>
                <c:pt idx="5">
                  <c:v>Resignation Accepted Other Emp</c:v>
                </c:pt>
                <c:pt idx="6">
                  <c:v>Resignation Undtd Reason</c:v>
                </c:pt>
              </c:strCache>
            </c:strRef>
          </c:cat>
          <c:val>
            <c:numRef>
              <c:f>'Resignation Reason'!$B$5:$B$12</c:f>
              <c:numCache>
                <c:formatCode>General</c:formatCode>
                <c:ptCount val="7"/>
                <c:pt idx="0">
                  <c:v>1</c:v>
                </c:pt>
                <c:pt idx="1">
                  <c:v>2</c:v>
                </c:pt>
                <c:pt idx="2">
                  <c:v>5</c:v>
                </c:pt>
                <c:pt idx="3">
                  <c:v>6</c:v>
                </c:pt>
                <c:pt idx="4">
                  <c:v>13</c:v>
                </c:pt>
                <c:pt idx="5">
                  <c:v>51</c:v>
                </c:pt>
                <c:pt idx="6">
                  <c:v>66</c:v>
                </c:pt>
              </c:numCache>
            </c:numRef>
          </c:val>
          <c:extLst>
            <c:ext xmlns:c16="http://schemas.microsoft.com/office/drawing/2014/chart" uri="{C3380CC4-5D6E-409C-BE32-E72D297353CC}">
              <c16:uniqueId val="{00000000-3882-44FC-A788-55AFBE218C23}"/>
            </c:ext>
          </c:extLst>
        </c:ser>
        <c:ser>
          <c:idx val="1"/>
          <c:order val="1"/>
          <c:tx>
            <c:strRef>
              <c:f>'Resignation Reason'!$C$4</c:f>
              <c:strCache>
                <c:ptCount val="1"/>
                <c:pt idx="0">
                  <c:v>Average of YEARS_OF_SERVICE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'Resignation Reason'!$A$5:$A$12</c:f>
              <c:strCache>
                <c:ptCount val="7"/>
                <c:pt idx="0">
                  <c:v>Resignation Other</c:v>
                </c:pt>
                <c:pt idx="1">
                  <c:v>Resignation Job Dissatisfactio</c:v>
                </c:pt>
                <c:pt idx="2">
                  <c:v>Resignation Return School</c:v>
                </c:pt>
                <c:pt idx="3">
                  <c:v>Resignation Relocation</c:v>
                </c:pt>
                <c:pt idx="4">
                  <c:v>Resignation Personal</c:v>
                </c:pt>
                <c:pt idx="5">
                  <c:v>Resignation Accepted Other Emp</c:v>
                </c:pt>
                <c:pt idx="6">
                  <c:v>Resignation Undtd Reason</c:v>
                </c:pt>
              </c:strCache>
            </c:strRef>
          </c:cat>
          <c:val>
            <c:numRef>
              <c:f>'Resignation Reason'!$C$5:$C$12</c:f>
              <c:numCache>
                <c:formatCode>0.00</c:formatCode>
                <c:ptCount val="7"/>
                <c:pt idx="0">
                  <c:v>0</c:v>
                </c:pt>
                <c:pt idx="1">
                  <c:v>1</c:v>
                </c:pt>
                <c:pt idx="2">
                  <c:v>1</c:v>
                </c:pt>
                <c:pt idx="3">
                  <c:v>3.8333333333333335</c:v>
                </c:pt>
                <c:pt idx="4">
                  <c:v>3.8461538461538463</c:v>
                </c:pt>
                <c:pt idx="5">
                  <c:v>4.7450980392156863</c:v>
                </c:pt>
                <c:pt idx="6">
                  <c:v>2.8333333333333335</c:v>
                </c:pt>
              </c:numCache>
            </c:numRef>
          </c:val>
          <c:extLst>
            <c:ext xmlns:c16="http://schemas.microsoft.com/office/drawing/2014/chart" uri="{C3380CC4-5D6E-409C-BE32-E72D297353CC}">
              <c16:uniqueId val="{00000001-3882-44FC-A788-55AFBE218C23}"/>
            </c:ext>
          </c:extLst>
        </c:ser>
        <c:dLbls>
          <c:showLegendKey val="0"/>
          <c:showVal val="0"/>
          <c:showCatName val="0"/>
          <c:showSerName val="0"/>
          <c:showPercent val="0"/>
          <c:showBubbleSize val="0"/>
        </c:dLbls>
        <c:gapWidth val="182"/>
        <c:axId val="980094911"/>
        <c:axId val="1212970383"/>
      </c:barChart>
      <c:catAx>
        <c:axId val="98009491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2970383"/>
        <c:crosses val="autoZero"/>
        <c:auto val="1"/>
        <c:lblAlgn val="ctr"/>
        <c:lblOffset val="100"/>
        <c:noMultiLvlLbl val="0"/>
      </c:catAx>
      <c:valAx>
        <c:axId val="12129703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0949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oddHeader>&amp;L&amp;"-,Bold"&amp;18 12-Month Rolling&amp;C&amp;48EXIT DASHBOARD&amp;11
&amp;R&amp;"-,Bold"&amp;18November, 2023</c:oddHeader>
    </c:headerFooter>
    <c:pageMargins b="0.75" l="0.7" r="0.7" t="0.75" header="0.3" footer="0.3"/>
    <c:pageSetup orientation="portrait"/>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3.xml"/><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15</xdr:col>
      <xdr:colOff>94191</xdr:colOff>
      <xdr:row>25</xdr:row>
      <xdr:rowOff>47625</xdr:rowOff>
    </xdr:from>
    <xdr:to>
      <xdr:col>27</xdr:col>
      <xdr:colOff>66675</xdr:colOff>
      <xdr:row>37</xdr:row>
      <xdr:rowOff>180975</xdr:rowOff>
    </xdr:to>
    <xdr:graphicFrame macro="">
      <xdr:nvGraphicFramePr>
        <xdr:cNvPr id="5" name="Chart 1">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0</xdr:row>
      <xdr:rowOff>170393</xdr:rowOff>
    </xdr:from>
    <xdr:to>
      <xdr:col>27</xdr:col>
      <xdr:colOff>38100</xdr:colOff>
      <xdr:row>9</xdr:row>
      <xdr:rowOff>43392</xdr:rowOff>
    </xdr:to>
    <xdr:graphicFrame macro="">
      <xdr:nvGraphicFramePr>
        <xdr:cNvPr id="6" name="Chart 9">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38</xdr:row>
      <xdr:rowOff>0</xdr:rowOff>
    </xdr:from>
    <xdr:to>
      <xdr:col>15</xdr:col>
      <xdr:colOff>76200</xdr:colOff>
      <xdr:row>54</xdr:row>
      <xdr:rowOff>171450</xdr:rowOff>
    </xdr:to>
    <xdr:graphicFrame macro="">
      <xdr:nvGraphicFramePr>
        <xdr:cNvPr id="8" name="Chart 3">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8</xdr:row>
      <xdr:rowOff>11906</xdr:rowOff>
    </xdr:from>
    <xdr:to>
      <xdr:col>12</xdr:col>
      <xdr:colOff>631030</xdr:colOff>
      <xdr:row>25</xdr:row>
      <xdr:rowOff>76200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76200</xdr:colOff>
      <xdr:row>8</xdr:row>
      <xdr:rowOff>31751</xdr:rowOff>
    </xdr:from>
    <xdr:to>
      <xdr:col>27</xdr:col>
      <xdr:colOff>57150</xdr:colOff>
      <xdr:row>25</xdr:row>
      <xdr:rowOff>76201</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19050</xdr:colOff>
      <xdr:row>25</xdr:row>
      <xdr:rowOff>76199</xdr:rowOff>
    </xdr:from>
    <xdr:to>
      <xdr:col>15</xdr:col>
      <xdr:colOff>95250</xdr:colOff>
      <xdr:row>37</xdr:row>
      <xdr:rowOff>180974</xdr:rowOff>
    </xdr:to>
    <xdr:graphicFrame macro="">
      <xdr:nvGraphicFramePr>
        <xdr:cNvPr id="4" name="Chart 1">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22</xdr:col>
      <xdr:colOff>452439</xdr:colOff>
      <xdr:row>55</xdr:row>
      <xdr:rowOff>61913</xdr:rowOff>
    </xdr:from>
    <xdr:to>
      <xdr:col>26</xdr:col>
      <xdr:colOff>188670</xdr:colOff>
      <xdr:row>57</xdr:row>
      <xdr:rowOff>119863</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7"/>
        <a:stretch>
          <a:fillRect/>
        </a:stretch>
      </xdr:blipFill>
      <xdr:spPr>
        <a:xfrm>
          <a:off x="14082714" y="11749088"/>
          <a:ext cx="2117481" cy="438950"/>
        </a:xfrm>
        <a:prstGeom prst="rect">
          <a:avLst/>
        </a:prstGeom>
      </xdr:spPr>
    </xdr:pic>
    <xdr:clientData/>
  </xdr:twoCellAnchor>
  <xdr:twoCellAnchor>
    <xdr:from>
      <xdr:col>15</xdr:col>
      <xdr:colOff>94191</xdr:colOff>
      <xdr:row>37</xdr:row>
      <xdr:rowOff>179387</xdr:rowOff>
    </xdr:from>
    <xdr:to>
      <xdr:col>27</xdr:col>
      <xdr:colOff>57150</xdr:colOff>
      <xdr:row>54</xdr:row>
      <xdr:rowOff>152400</xdr:rowOff>
    </xdr:to>
    <xdr:graphicFrame macro="">
      <xdr:nvGraphicFramePr>
        <xdr:cNvPr id="12" name="Chart 1">
          <a:extLst>
            <a:ext uri="{FF2B5EF4-FFF2-40B4-BE49-F238E27FC236}">
              <a16:creationId xmlns:a16="http://schemas.microsoft.com/office/drawing/2014/main" id="{8FFA2090-2BB6-4B19-4487-B9328C8339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0.39369</cdr:x>
      <cdr:y>0</cdr:y>
    </cdr:from>
    <cdr:to>
      <cdr:x>0.88018</cdr:x>
      <cdr:y>0.13311</cdr:y>
    </cdr:to>
    <cdr:sp macro="" textlink="">
      <cdr:nvSpPr>
        <cdr:cNvPr id="2" name="TextBox 1">
          <a:extLst xmlns:a="http://schemas.openxmlformats.org/drawingml/2006/main">
            <a:ext uri="{FF2B5EF4-FFF2-40B4-BE49-F238E27FC236}">
              <a16:creationId xmlns:a16="http://schemas.microsoft.com/office/drawing/2014/main" id="{DA911222-4D2F-09E2-1328-A9D27D7816B2}"/>
            </a:ext>
          </a:extLst>
        </cdr:cNvPr>
        <cdr:cNvSpPr txBox="1"/>
      </cdr:nvSpPr>
      <cdr:spPr>
        <a:xfrm xmlns:a="http://schemas.openxmlformats.org/drawingml/2006/main">
          <a:off x="3598939" y="0"/>
          <a:ext cx="4447307" cy="48306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baseline="0"/>
            <a:t>Turnover by Skill Code</a:t>
          </a:r>
          <a:endParaRPr lang="en-US" sz="1400" b="1"/>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Jamie L" refreshedDate="45357.411442824072" createdVersion="8" refreshedVersion="8" minRefreshableVersion="3" recordCount="452" xr:uid="{00000000-000A-0000-FFFF-FFFF00000000}">
  <cacheSource type="worksheet">
    <worksheetSource ref="A1:W1048576" sheet="ODPROD Edited Report"/>
  </cacheSource>
  <cacheFields count="30">
    <cacheField name="M_NUMBER" numFmtId="0">
      <sharedItems containsBlank="1"/>
    </cacheField>
    <cacheField name="EMPLOYEE_NAME" numFmtId="0">
      <sharedItems containsBlank="1"/>
    </cacheField>
    <cacheField name="POSN_END" numFmtId="0">
      <sharedItems containsDate="1" containsString="0" containsBlank="1" containsMixedTypes="1" minDate="2023-03-01T00:00:00" maxDate="2024-03-01T00:00:00"/>
    </cacheField>
    <cacheField name="POSITION" numFmtId="0">
      <sharedItems containsBlank="1"/>
    </cacheField>
    <cacheField name="SUFF" numFmtId="0">
      <sharedItems containsBlank="1" containsMixedTypes="1" containsNumber="1" containsInteger="1" minValue="0" maxValue="1"/>
    </cacheField>
    <cacheField name="POSN_TITLE" numFmtId="0">
      <sharedItems containsBlank="1"/>
    </cacheField>
    <cacheField name="ACAD_TITLE" numFmtId="0">
      <sharedItems containsBlank="1"/>
    </cacheField>
    <cacheField name="EFF_DATE" numFmtId="0">
      <sharedItems containsNonDate="0" containsDate="1" containsString="0" containsBlank="1" minDate="2022-10-03T00:00:00" maxDate="2024-03-01T00:00:00" count="129">
        <d v="2023-03-01T00:00:00"/>
        <d v="2023-03-06T00:00:00"/>
        <d v="2023-03-10T00:00:00"/>
        <d v="2023-03-21T00:00:00"/>
        <d v="2023-03-24T00:00:00"/>
        <d v="2023-03-31T00:00:00"/>
        <d v="2023-04-03T00:00:00"/>
        <d v="2023-04-07T00:00:00"/>
        <d v="2023-04-13T00:00:00"/>
        <d v="2023-04-14T00:00:00"/>
        <d v="2023-04-15T00:00:00"/>
        <d v="2023-04-27T00:00:00"/>
        <d v="2023-04-28T00:00:00"/>
        <d v="2023-04-30T00:00:00"/>
        <d v="2023-05-02T00:00:00"/>
        <d v="2023-05-05T00:00:00"/>
        <d v="2023-05-10T00:00:00"/>
        <d v="2023-05-12T00:00:00"/>
        <d v="2023-05-15T00:00:00"/>
        <d v="2023-05-17T00:00:00"/>
        <d v="2023-05-19T00:00:00"/>
        <d v="2023-05-22T00:00:00"/>
        <d v="2023-05-29T00:00:00"/>
        <d v="2023-05-31T00:00:00"/>
        <d v="2023-06-02T00:00:00"/>
        <d v="2023-06-06T00:00:00"/>
        <d v="2023-06-15T00:00:00"/>
        <d v="2023-06-16T00:00:00"/>
        <d v="2023-06-23T00:00:00"/>
        <d v="2023-06-26T00:00:00"/>
        <d v="2023-06-27T00:00:00"/>
        <d v="2023-06-30T00:00:00"/>
        <d v="2023-07-02T00:00:00"/>
        <d v="2023-07-05T00:00:00"/>
        <d v="2023-07-10T00:00:00"/>
        <d v="2023-07-13T00:00:00"/>
        <d v="2023-07-14T00:00:00"/>
        <d v="2023-07-28T00:00:00"/>
        <d v="2023-07-29T00:00:00"/>
        <d v="2023-07-31T00:00:00"/>
        <d v="2023-08-02T00:00:00"/>
        <d v="2023-08-04T00:00:00"/>
        <d v="2023-08-08T00:00:00"/>
        <d v="2023-08-10T00:00:00"/>
        <d v="2023-08-11T00:00:00"/>
        <d v="2023-08-15T00:00:00"/>
        <d v="2023-08-18T00:00:00"/>
        <d v="2023-08-20T00:00:00"/>
        <d v="2023-08-24T00:00:00"/>
        <d v="2023-08-25T00:00:00"/>
        <d v="2023-08-30T00:00:00"/>
        <d v="2023-08-31T00:00:00"/>
        <d v="2023-09-01T00:00:00"/>
        <d v="2023-09-04T00:00:00"/>
        <d v="2023-09-07T00:00:00"/>
        <d v="2023-09-08T00:00:00"/>
        <d v="2023-09-29T00:00:00"/>
        <d v="2023-10-02T00:00:00"/>
        <d v="2023-10-03T00:00:00"/>
        <d v="2023-10-06T00:00:00"/>
        <d v="2023-10-08T00:00:00"/>
        <d v="2023-10-10T00:00:00"/>
        <d v="2023-10-13T00:00:00"/>
        <d v="2023-10-24T00:00:00"/>
        <d v="2023-10-31T00:00:00"/>
        <d v="2023-11-10T00:00:00"/>
        <d v="2023-11-15T00:00:00"/>
        <d v="2023-11-03T00:00:00"/>
        <d v="2023-11-06T00:00:00"/>
        <d v="2023-11-02T00:00:00"/>
        <d v="2023-11-07T00:00:00"/>
        <d v="2023-12-31T00:00:00"/>
        <d v="2023-12-20T00:00:00"/>
        <d v="2023-12-08T00:00:00"/>
        <d v="2023-12-15T00:00:00"/>
        <d v="2023-12-23T00:00:00"/>
        <d v="2024-01-31T00:00:00"/>
        <d v="2024-01-15T00:00:00"/>
        <d v="2024-01-30T00:00:00"/>
        <d v="2024-01-17T00:00:00"/>
        <d v="2024-01-03T00:00:00"/>
        <d v="2024-01-11T00:00:00"/>
        <d v="2024-01-05T00:00:00"/>
        <d v="2024-01-12T00:00:00"/>
        <d v="2024-02-19T00:00:00"/>
        <d v="2024-02-29T00:00:00"/>
        <d v="2024-02-23T00:00:00"/>
        <d v="2024-02-14T00:00:00"/>
        <d v="2024-02-21T00:00:00"/>
        <d v="2024-02-09T00:00:00"/>
        <m/>
        <d v="2022-10-06T00:00:00" u="1"/>
        <d v="2022-12-16T00:00:00" u="1"/>
        <d v="2022-11-30T00:00:00" u="1"/>
        <d v="2022-11-04T00:00:00" u="1"/>
        <d v="2023-01-04T00:00:00" u="1"/>
        <d v="2022-12-09T00:00:00" u="1"/>
        <d v="2023-02-28T00:00:00" u="1"/>
        <d v="2022-12-02T00:00:00" u="1"/>
        <d v="2023-02-21T00:00:00" u="1"/>
        <d v="2023-01-09T00:00:00" u="1"/>
        <d v="2022-11-02T00:00:00" u="1"/>
        <d v="2023-01-02T00:00:00" u="1"/>
        <d v="2022-10-28T00:00:00" u="1"/>
        <d v="2022-12-12T00:00:00" u="1"/>
        <d v="2022-12-31T00:00:00" u="1"/>
        <d v="2023-02-24T00:00:00" u="1"/>
        <d v="2023-01-31T00:00:00" u="1"/>
        <d v="2023-01-05T00:00:00" u="1"/>
        <d v="2023-02-10T00:00:00" u="1"/>
        <d v="2023-01-24T00:00:00" u="1"/>
        <d v="2023-02-03T00:00:00" u="1"/>
        <d v="2022-10-31T00:00:00" u="1"/>
        <d v="2023-02-22T00:00:00" u="1"/>
        <d v="2022-12-15T00:00:00" u="1"/>
        <d v="2023-02-15T00:00:00" u="1"/>
        <d v="2022-11-29T00:00:00" u="1"/>
        <d v="2023-01-03T00:00:00" u="1"/>
        <d v="2022-12-08T00:00:00" u="1"/>
        <d v="2022-11-15T00:00:00" u="1"/>
        <d v="2022-10-03T00:00:00" u="1"/>
        <d v="2022-11-08T00:00:00" u="1"/>
        <d v="2023-02-13T00:00:00" u="1"/>
        <d v="2023-01-27T00:00:00" u="1"/>
        <d v="2022-10-15T00:00:00" u="1"/>
        <d v="2023-01-13T00:00:00" u="1"/>
        <d v="2022-10-27T00:00:00" u="1"/>
        <d v="2022-11-06T00:00:00" u="1"/>
        <d v="2023-01-06T00:00:00" u="1"/>
      </sharedItems>
      <fieldGroup par="29"/>
    </cacheField>
    <cacheField name="LAST_WORK_DATE" numFmtId="0">
      <sharedItems containsNonDate="0" containsDate="1" containsString="0" containsBlank="1" minDate="1899-12-31T00:00:00" maxDate="2024-03-01T00:00:00" count="133">
        <d v="2023-03-01T00:00:00"/>
        <d v="2023-03-06T00:00:00"/>
        <d v="2023-03-10T00:00:00"/>
        <d v="2023-03-21T00:00:00"/>
        <m/>
        <d v="2023-03-24T00:00:00"/>
        <d v="2023-03-31T00:00:00"/>
        <d v="2023-03-15T00:00:00"/>
        <d v="2023-04-03T00:00:00"/>
        <d v="2023-04-07T00:00:00"/>
        <d v="2023-04-13T00:00:00"/>
        <d v="2023-04-14T00:00:00"/>
        <d v="2023-04-15T00:00:00"/>
        <d v="2023-04-27T00:00:00"/>
        <d v="2023-04-28T00:00:00"/>
        <d v="2023-04-30T00:00:00"/>
        <d v="2023-05-02T00:00:00"/>
        <d v="2023-05-05T00:00:00"/>
        <d v="2023-05-10T00:00:00"/>
        <d v="2023-05-12T00:00:00"/>
        <d v="2023-05-15T00:00:00"/>
        <d v="2023-04-21T00:00:00"/>
        <d v="2023-05-17T00:00:00"/>
        <d v="2023-05-19T00:00:00"/>
        <d v="2023-05-31T00:00:00"/>
        <d v="2023-05-29T00:00:00"/>
        <d v="2023-06-02T00:00:00"/>
        <d v="2023-06-06T00:00:00"/>
        <d v="2023-06-15T00:00:00"/>
        <d v="2023-06-16T00:00:00"/>
        <d v="2023-06-23T00:00:00"/>
        <d v="2023-06-26T00:00:00"/>
        <d v="2023-06-27T00:00:00"/>
        <d v="2023-06-30T00:00:00"/>
        <d v="2023-07-01T00:00:00"/>
        <d v="2023-07-05T00:00:00"/>
        <d v="2023-07-10T00:00:00"/>
        <d v="2023-07-13T00:00:00"/>
        <d v="2023-07-14T00:00:00"/>
        <d v="2023-07-28T00:00:00"/>
        <d v="2023-07-29T00:00:00"/>
        <d v="2023-07-31T00:00:00"/>
        <d v="2023-07-24T00:00:00"/>
        <d v="2023-08-02T00:00:00"/>
        <d v="2023-08-04T00:00:00"/>
        <d v="2023-08-08T00:00:00"/>
        <d v="2023-08-10T00:00:00"/>
        <d v="2023-08-11T00:00:00"/>
        <d v="2023-08-15T00:00:00"/>
        <d v="2023-08-18T00:00:00"/>
        <d v="2023-08-20T00:00:00"/>
        <d v="2023-08-24T00:00:00"/>
        <d v="2023-08-25T00:00:00"/>
        <d v="2023-08-30T00:00:00"/>
        <d v="2023-08-31T00:00:00"/>
        <d v="2023-08-21T00:00:00"/>
        <d v="2023-09-01T00:00:00"/>
        <d v="2023-09-04T00:00:00"/>
        <d v="2023-09-07T00:00:00"/>
        <d v="2023-09-08T00:00:00"/>
        <d v="2023-09-29T00:00:00"/>
        <d v="2023-10-02T00:00:00"/>
        <d v="2023-10-03T00:00:00"/>
        <d v="2023-10-06T00:00:00"/>
        <d v="2023-10-08T00:00:00"/>
        <d v="2023-10-10T00:00:00"/>
        <d v="2023-10-13T00:00:00"/>
        <d v="2023-10-24T00:00:00"/>
        <d v="2023-10-30T00:00:00"/>
        <d v="2023-10-31T00:00:00"/>
        <d v="2023-11-10T00:00:00"/>
        <d v="2023-11-15T00:00:00"/>
        <d v="2023-11-03T00:00:00"/>
        <d v="2023-11-06T00:00:00"/>
        <d v="2023-11-02T00:00:00"/>
        <d v="2023-11-07T00:00:00"/>
        <d v="2023-12-31T00:00:00"/>
        <d v="2023-12-20T00:00:00"/>
        <d v="2023-12-08T00:00:00"/>
        <d v="2023-12-15T00:00:00"/>
        <d v="2024-01-31T00:00:00"/>
        <d v="2024-01-05T00:00:00"/>
        <d v="2024-01-15T00:00:00"/>
        <d v="2024-01-30T00:00:00"/>
        <d v="2024-01-17T00:00:00"/>
        <d v="2024-01-03T00:00:00"/>
        <d v="2024-01-11T00:00:00"/>
        <d v="2024-01-12T00:00:00"/>
        <d v="2024-02-19T00:00:00"/>
        <d v="2024-02-29T00:00:00"/>
        <d v="2024-02-23T00:00:00"/>
        <d v="2024-02-14T00:00:00"/>
        <d v="2024-02-21T00:00:00"/>
        <d v="2024-02-09T00:00:00"/>
        <d v="2022-10-06T00:00:00" u="1"/>
        <d v="2022-12-16T00:00:00" u="1"/>
        <d v="2022-11-30T00:00:00" u="1"/>
        <d v="1899-12-31T00:00:00" u="1"/>
        <d v="2022-11-04T00:00:00" u="1"/>
        <d v="2023-01-04T00:00:00" u="1"/>
        <d v="2022-12-09T00:00:00" u="1"/>
        <d v="2023-02-28T00:00:00" u="1"/>
        <d v="2022-12-02T00:00:00" u="1"/>
        <d v="2022-12-21T00:00:00" u="1"/>
        <d v="2023-02-21T00:00:00" u="1"/>
        <d v="2022-12-14T00:00:00" u="1"/>
        <d v="2022-11-02T00:00:00" u="1"/>
        <d v="2023-01-02T00:00:00" u="1"/>
        <d v="2022-10-28T00:00:00" u="1"/>
        <d v="2022-12-12T00:00:00" u="1"/>
        <d v="2022-12-31T00:00:00" u="1"/>
        <d v="2023-02-24T00:00:00" u="1"/>
        <d v="2021-12-17T00:00:00" u="1"/>
        <d v="2023-01-31T00:00:00" u="1"/>
        <d v="2023-02-10T00:00:00" u="1"/>
        <d v="2023-01-24T00:00:00" u="1"/>
        <d v="2023-02-03T00:00:00" u="1"/>
        <d v="2022-11-17T00:00:00" u="1"/>
        <d v="2022-10-24T00:00:00" u="1"/>
        <d v="2023-02-15T00:00:00" u="1"/>
        <d v="2022-11-29T00:00:00" u="1"/>
        <d v="2022-12-08T00:00:00" u="1"/>
        <d v="2022-09-05T00:00:00" u="1"/>
        <d v="2023-02-27T00:00:00" u="1"/>
        <d v="2022-11-15T00:00:00" u="1"/>
        <d v="2022-12-20T00:00:00" u="1"/>
        <d v="2022-10-03T00:00:00" u="1"/>
        <d v="2022-11-08T00:00:00" u="1"/>
        <d v="2023-02-13T00:00:00" u="1"/>
        <d v="2023-01-27T00:00:00" u="1"/>
        <d v="2023-01-13T00:00:00" u="1"/>
        <d v="2022-10-27T00:00:00" u="1"/>
        <d v="2023-01-06T00:00:00" u="1"/>
      </sharedItems>
      <fieldGroup par="25"/>
    </cacheField>
    <cacheField name="POS_CURENT" numFmtId="0">
      <sharedItems containsBlank="1"/>
    </cacheField>
    <cacheField name="CHG_REASON" numFmtId="0">
      <sharedItems containsBlank="1"/>
    </cacheField>
    <cacheField name="POSITION_CHANGE_REASON_DESC" numFmtId="0">
      <sharedItems containsBlank="1" count="14">
        <s v="Retirement Voluntary"/>
        <s v="Resignation Accepted Other Emp"/>
        <s v="Resignation Personal"/>
        <s v="Resignation Undtd Reason"/>
        <s v="Resignation Job Dissatisfactio"/>
        <s v="Terminantion - Involuntary"/>
        <s v="Resignation Relocation"/>
        <s v="Resignation Return School"/>
        <s v="Term Non-Reappointment"/>
        <s v="Resignation Other"/>
        <s v="Termination Layoff"/>
        <s v="Term Expiration Appointment"/>
        <s v="Termination Death"/>
        <m/>
      </sharedItems>
      <fieldGroup par="26"/>
    </cacheField>
    <cacheField name="ASGN_TBL" numFmtId="0">
      <sharedItems containsBlank="1"/>
    </cacheField>
    <cacheField name="POS_ECLS" numFmtId="0">
      <sharedItems containsBlank="1"/>
    </cacheField>
    <cacheField name="ORGN_CODE_HOME" numFmtId="0">
      <sharedItems containsBlank="1" containsMixedTypes="1" containsNumber="1" containsInteger="1" minValue="10400" maxValue="97103"/>
    </cacheField>
    <cacheField name="HOME_ORGN_DESC" numFmtId="0">
      <sharedItems containsBlank="1"/>
    </cacheField>
    <cacheField name="COST_CENTER" numFmtId="0">
      <sharedItems containsBlank="1" count="29">
        <s v="College of Business"/>
        <s v="President"/>
        <s v="Administration and Finance"/>
        <s v="Student Affairs"/>
        <s v="West Plains"/>
        <s v="College of Agriculture"/>
        <s v="College of Health and Human Services"/>
        <s v="Offices under Provost"/>
        <s v="College of Education"/>
        <s v="Community and Global Partnerships"/>
        <s v="Library"/>
        <s v="University Advancement"/>
        <s v="College of Arts and Letters"/>
        <s v="Information Services"/>
        <s v="College of Natural and Applied Sciences"/>
        <s v="College of Humanities and Public Affairs"/>
        <s v="Executive Vice President"/>
        <s v="RCASH"/>
        <s v="Legal Affairs and Compliance"/>
        <m/>
        <s v="Agriculture" u="1"/>
        <s v="Graduate College" u="1"/>
        <s v="Provost" u="1"/>
        <s v="Financial Services" u="1"/>
        <s v="Marketing and Communication" u="1"/>
        <s v="Administrative &amp; Financial Services" u="1"/>
        <s v="Research and Economic Development and International Programs" u="1"/>
        <s v="Administrative Services" u="1"/>
        <s v="College of Humnaities and Public Affairs" u="1"/>
      </sharedItems>
    </cacheField>
    <cacheField name="EMPL_ECLS" numFmtId="0">
      <sharedItems containsBlank="1"/>
    </cacheField>
    <cacheField name="EEO_SKILL" numFmtId="0">
      <sharedItems containsString="0" containsBlank="1" containsNumber="1" containsInteger="1" minValue="10" maxValue="70" count="9">
        <n v="20"/>
        <n v="40"/>
        <n v="70"/>
        <n v="50"/>
        <n v="30"/>
        <n v="10"/>
        <n v="60"/>
        <n v="15"/>
        <m/>
      </sharedItems>
    </cacheField>
    <cacheField name="EMPL_STATUS" numFmtId="0">
      <sharedItems containsBlank="1"/>
    </cacheField>
    <cacheField name="AGE" numFmtId="0">
      <sharedItems containsString="0" containsBlank="1" containsNumber="1" containsInteger="1" minValue="19" maxValue="77" count="56">
        <n v="61"/>
        <n v="32"/>
        <n v="25"/>
        <n v="48"/>
        <n v="36"/>
        <n v="33"/>
        <n v="66"/>
        <n v="57"/>
        <n v="44"/>
        <n v="22"/>
        <n v="50"/>
        <n v="31"/>
        <n v="52"/>
        <n v="27"/>
        <n v="45"/>
        <n v="38"/>
        <n v="67"/>
        <n v="43"/>
        <n v="35"/>
        <n v="51"/>
        <n v="28"/>
        <n v="42"/>
        <n v="26"/>
        <n v="55"/>
        <n v="54"/>
        <n v="59"/>
        <n v="71"/>
        <n v="62"/>
        <n v="68"/>
        <n v="65"/>
        <n v="49"/>
        <n v="37"/>
        <n v="40"/>
        <n v="60"/>
        <n v="24"/>
        <n v="56"/>
        <n v="30"/>
        <n v="39"/>
        <n v="29"/>
        <n v="72"/>
        <n v="75"/>
        <n v="46"/>
        <n v="23"/>
        <n v="64"/>
        <n v="63"/>
        <n v="73"/>
        <n v="70"/>
        <n v="69"/>
        <n v="47"/>
        <n v="34"/>
        <n v="77"/>
        <n v="53"/>
        <n v="58"/>
        <n v="19"/>
        <n v="74"/>
        <m/>
      </sharedItems>
      <fieldGroup base="20">
        <rangePr autoEnd="0" startNum="19" endNum="120" groupInterval="10"/>
        <groupItems count="13">
          <s v="(blank)"/>
          <s v="19-28"/>
          <s v="29-38"/>
          <s v="39-48"/>
          <s v="49-58"/>
          <s v="59-68"/>
          <s v="69-78"/>
          <s v="79-88"/>
          <s v="89-98"/>
          <s v="99-108"/>
          <s v="109-118"/>
          <s v="119-128"/>
          <s v="&gt;129"/>
        </groupItems>
      </fieldGroup>
    </cacheField>
    <cacheField name="YEARS_OF_SERVICE" numFmtId="0">
      <sharedItems containsString="0" containsBlank="1" containsNumber="1" containsInteger="1" minValue="0" maxValue="40"/>
    </cacheField>
    <cacheField name="EMP_TYPE" numFmtId="0">
      <sharedItems containsBlank="1" count="3">
        <s v="Faculty"/>
        <s v="Staff"/>
        <m/>
      </sharedItems>
    </cacheField>
    <cacheField name="Months (LAST_WORK_DATE)" numFmtId="0" databaseField="0">
      <fieldGroup base="8">
        <rangePr groupBy="months" startDate="2023-03-01T00:00:00" endDate="2024-03-01T00:00:00"/>
        <groupItems count="14">
          <s v="&lt;3/1/2023"/>
          <s v="Jan"/>
          <s v="Feb"/>
          <s v="Mar"/>
          <s v="Apr"/>
          <s v="May"/>
          <s v="Jun"/>
          <s v="Jul"/>
          <s v="Aug"/>
          <s v="Sep"/>
          <s v="Oct"/>
          <s v="Nov"/>
          <s v="Dec"/>
          <s v="&gt;3/1/2024"/>
        </groupItems>
      </fieldGroup>
    </cacheField>
    <cacheField name="Quarters (LAST_WORK_DATE)" numFmtId="0" databaseField="0">
      <fieldGroup base="8">
        <rangePr groupBy="quarters" startDate="2023-03-01T00:00:00" endDate="2024-03-01T00:00:00"/>
        <groupItems count="6">
          <s v="&lt;3/1/2023"/>
          <s v="Qtr1"/>
          <s v="Qtr2"/>
          <s v="Qtr3"/>
          <s v="Qtr4"/>
          <s v="&gt;3/1/2024"/>
        </groupItems>
      </fieldGroup>
    </cacheField>
    <cacheField name="Years (LAST_WORK_DATE)" numFmtId="0" databaseField="0">
      <fieldGroup base="8">
        <rangePr groupBy="years" startDate="2023-03-01T00:00:00" endDate="2024-03-01T00:00:00"/>
        <groupItems count="4">
          <s v="&lt;3/1/2023"/>
          <s v="2023"/>
          <s v="2024"/>
          <s v="&gt;3/1/2024"/>
        </groupItems>
      </fieldGroup>
    </cacheField>
    <cacheField name="POSITION_CHANGE_REASON_DESC2" numFmtId="0" databaseField="0">
      <fieldGroup base="11">
        <discretePr count="14">
          <x v="0"/>
          <x v="2"/>
          <x v="2"/>
          <x v="2"/>
          <x v="2"/>
          <x v="3"/>
          <x v="2"/>
          <x v="2"/>
          <x v="3"/>
          <x v="2"/>
          <x v="3"/>
          <x v="3"/>
          <x v="3"/>
          <x v="1"/>
        </discretePr>
        <groupItems count="4">
          <s v="Retirement Voluntary"/>
          <m/>
          <s v="Group1"/>
          <s v="Group2"/>
        </groupItems>
      </fieldGroup>
    </cacheField>
    <cacheField name="Months (EFF_DATE)" numFmtId="0" databaseField="0">
      <fieldGroup base="7">
        <rangePr groupBy="months" startDate="2023-03-01T00:00:00" endDate="2024-03-01T00:00:00"/>
        <groupItems count="14">
          <s v="&lt;3/1/2023"/>
          <s v="Jan"/>
          <s v="Feb"/>
          <s v="Mar"/>
          <s v="Apr"/>
          <s v="May"/>
          <s v="Jun"/>
          <s v="Jul"/>
          <s v="Aug"/>
          <s v="Sep"/>
          <s v="Oct"/>
          <s v="Nov"/>
          <s v="Dec"/>
          <s v="&gt;3/1/2024"/>
        </groupItems>
      </fieldGroup>
    </cacheField>
    <cacheField name="Quarters (EFF_DATE)" numFmtId="0" databaseField="0">
      <fieldGroup base="7">
        <rangePr groupBy="quarters" startDate="2023-03-01T00:00:00" endDate="2024-03-01T00:00:00"/>
        <groupItems count="6">
          <s v="&lt;3/1/2023"/>
          <s v="Qtr1"/>
          <s v="Qtr2"/>
          <s v="Qtr3"/>
          <s v="Qtr4"/>
          <s v="&gt;3/1/2024"/>
        </groupItems>
      </fieldGroup>
    </cacheField>
    <cacheField name="Years (EFF_DATE)" numFmtId="0" databaseField="0">
      <fieldGroup base="7">
        <rangePr groupBy="years" startDate="2023-03-01T00:00:00" endDate="2024-03-01T00:00:00"/>
        <groupItems count="4">
          <s v="&lt;3/1/2023"/>
          <s v="2023"/>
          <s v="2024"/>
          <s v="&gt;3/1/2024"/>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2">
  <r>
    <s v="M00116570"/>
    <s v="Ashcroft, Paul A."/>
    <d v="2023-03-01T00:00:00"/>
    <s v="A99631"/>
    <n v="0"/>
    <s v="Assoc Professor"/>
    <s v="Associate Professor"/>
    <x v="0"/>
    <x v="0"/>
    <s v="N"/>
    <s v="REVOL"/>
    <x v="0"/>
    <s v="UN"/>
    <s v="A1"/>
    <n v="20310"/>
    <s v="ACCOUNTING"/>
    <x v="0"/>
    <s v="R1"/>
    <x v="0"/>
    <s v="Terminated"/>
    <x v="0"/>
    <n v="15"/>
    <x v="0"/>
  </r>
  <r>
    <s v="M03547512"/>
    <s v="Bivin, Lee H."/>
    <d v="2023-03-06T00:00:00"/>
    <s v="P98837"/>
    <n v="0"/>
    <s v="Admin &amp; Oper Asst-Football"/>
    <m/>
    <x v="1"/>
    <x v="1"/>
    <s v="N"/>
    <s v="RSACP"/>
    <x v="1"/>
    <s v="F1"/>
    <s v="P1"/>
    <n v="15023"/>
    <s v="ATHLETICS-FOOTBALL-MEN"/>
    <x v="1"/>
    <s v="P1"/>
    <x v="1"/>
    <s v="Terminated"/>
    <x v="1"/>
    <n v="0"/>
    <x v="1"/>
  </r>
  <r>
    <s v="M03539900"/>
    <s v="Harvill, Destiny P."/>
    <d v="2023-03-06T00:00:00"/>
    <s v="U99828"/>
    <n v="0"/>
    <s v="Custodian I"/>
    <m/>
    <x v="1"/>
    <x v="1"/>
    <s v="N"/>
    <s v="RSPER"/>
    <x v="2"/>
    <s v="F2"/>
    <s v="U1"/>
    <n v="60116"/>
    <s v="FAC MGMT-CUSTODIAL"/>
    <x v="2"/>
    <s v="U1"/>
    <x v="2"/>
    <s v="Terminated"/>
    <x v="2"/>
    <n v="0"/>
    <x v="1"/>
  </r>
  <r>
    <s v="M03147364"/>
    <s v="Stackpole, Melissa"/>
    <d v="2023-03-10T00:00:00"/>
    <s v="U99836"/>
    <n v="0"/>
    <s v="Custodian I"/>
    <m/>
    <x v="2"/>
    <x v="2"/>
    <s v="N"/>
    <s v="RSUN"/>
    <x v="3"/>
    <s v="F2"/>
    <s v="U1"/>
    <n v="60116"/>
    <s v="FAC MGMT-CUSTODIAL"/>
    <x v="2"/>
    <s v="U1"/>
    <x v="2"/>
    <s v="Terminated"/>
    <x v="3"/>
    <n v="5"/>
    <x v="1"/>
  </r>
  <r>
    <s v="M03508178"/>
    <s v="Ewing, Thomas J."/>
    <d v="2023-03-21T00:00:00"/>
    <s v="U99933"/>
    <n v="0"/>
    <s v="Custodian I"/>
    <m/>
    <x v="3"/>
    <x v="3"/>
    <s v="N"/>
    <s v="RSDIS"/>
    <x v="4"/>
    <s v="F2"/>
    <s v="U1"/>
    <n v="86021"/>
    <s v="RES LIFE HOUS &amp; DIN SVC-FAC &amp; OPER"/>
    <x v="3"/>
    <s v="U1"/>
    <x v="2"/>
    <s v="Terminated"/>
    <x v="4"/>
    <n v="1"/>
    <x v="1"/>
  </r>
  <r>
    <s v="M00577142"/>
    <s v="Brewer, Courtney T."/>
    <d v="2023-03-24T00:00:00"/>
    <s v="P99672"/>
    <n v="0"/>
    <s v="Residence Hall Director"/>
    <m/>
    <x v="4"/>
    <x v="4"/>
    <s v="N"/>
    <s v="RSACP"/>
    <x v="1"/>
    <s v="F4"/>
    <s v="P2"/>
    <n v="86020"/>
    <s v="RESIDENCE LIFE HOUSING &amp; DINING SVC"/>
    <x v="3"/>
    <s v="P6"/>
    <x v="2"/>
    <s v="Active"/>
    <x v="5"/>
    <n v="8"/>
    <x v="1"/>
  </r>
  <r>
    <s v="M00267848"/>
    <s v="Eubanks, Gail L."/>
    <d v="2023-03-24T00:00:00"/>
    <s v="P99800"/>
    <n v="0"/>
    <s v="Admin Asst II"/>
    <m/>
    <x v="4"/>
    <x v="5"/>
    <s v="N"/>
    <s v="RSACP"/>
    <x v="1"/>
    <s v="F1"/>
    <s v="P1"/>
    <n v="60113"/>
    <s v="OFFICE OF UNIVERSITY SAFETY"/>
    <x v="2"/>
    <s v="P1"/>
    <x v="3"/>
    <s v="Terminated"/>
    <x v="6"/>
    <n v="2"/>
    <x v="1"/>
  </r>
  <r>
    <s v="M00038975"/>
    <s v="Reed, Jimmie D."/>
    <d v="2023-03-31T00:00:00"/>
    <s v="P99391"/>
    <n v="0"/>
    <s v="Groundskeeper-General Main Wo"/>
    <m/>
    <x v="5"/>
    <x v="6"/>
    <s v="N"/>
    <s v="REVOL"/>
    <x v="0"/>
    <s v="F2"/>
    <s v="P1"/>
    <n v="40701"/>
    <s v="WP PHYSICAL PLANT"/>
    <x v="4"/>
    <s v="R1"/>
    <x v="2"/>
    <s v="Terminated"/>
    <x v="7"/>
    <n v="23"/>
    <x v="1"/>
  </r>
  <r>
    <s v="M00603904"/>
    <s v="Boyer, William F."/>
    <d v="2023-03-31T00:00:00"/>
    <s v="A97537"/>
    <n v="0"/>
    <s v="Sr Instructor NT-12 month appt"/>
    <s v="Senior Instructor NT-12 month appt"/>
    <x v="5"/>
    <x v="6"/>
    <s v="N"/>
    <s v="RSACP"/>
    <x v="1"/>
    <s v="UN"/>
    <s v="A2"/>
    <n v="21016"/>
    <s v="ANIMAL SCIENCE"/>
    <x v="5"/>
    <s v="A2"/>
    <x v="0"/>
    <s v="Terminated"/>
    <x v="1"/>
    <n v="8"/>
    <x v="0"/>
  </r>
  <r>
    <s v="M00426892"/>
    <s v="Blansit, Amy C."/>
    <d v="2023-03-31T00:00:00"/>
    <s v="A97656"/>
    <n v="0"/>
    <s v="Sr Instructor NT-9 month appt"/>
    <s v="Sr. Instructor NT-9 month appt"/>
    <x v="5"/>
    <x v="7"/>
    <s v="N"/>
    <s v="RSUN"/>
    <x v="3"/>
    <s v="UN"/>
    <s v="A1"/>
    <n v="20512"/>
    <s v="KINESIOLOGY"/>
    <x v="6"/>
    <s v="A1"/>
    <x v="0"/>
    <s v="Terminated"/>
    <x v="8"/>
    <n v="9"/>
    <x v="0"/>
  </r>
  <r>
    <s v="M03453048"/>
    <s v="White, Kyle C."/>
    <d v="2023-04-03T00:00:00"/>
    <s v="U99998"/>
    <n v="0"/>
    <s v="Custodian I"/>
    <m/>
    <x v="6"/>
    <x v="8"/>
    <s v="N"/>
    <s v="RSUN"/>
    <x v="3"/>
    <s v="F2"/>
    <s v="U1"/>
    <n v="87010"/>
    <s v="PLASTER STUDENT UNION PHYSICAL PLNT"/>
    <x v="3"/>
    <s v="P1"/>
    <x v="2"/>
    <s v="Terminated"/>
    <x v="9"/>
    <n v="1"/>
    <x v="1"/>
  </r>
  <r>
    <s v="M00434444"/>
    <s v="Carlson, Ami S."/>
    <d v="2023-04-07T00:00:00"/>
    <s v="P99956"/>
    <n v="0"/>
    <s v="Licensed Practical Nurse"/>
    <m/>
    <x v="7"/>
    <x v="9"/>
    <s v="N"/>
    <s v="RSUN"/>
    <x v="3"/>
    <s v="F4"/>
    <s v="P1"/>
    <n v="88000"/>
    <s v="HEALTH &amp; WELLNESS CENTER"/>
    <x v="3"/>
    <s v="P1"/>
    <x v="1"/>
    <s v="Terminated"/>
    <x v="10"/>
    <n v="3"/>
    <x v="1"/>
  </r>
  <r>
    <s v="M03496320"/>
    <s v="Morell, Julie A."/>
    <d v="2023-04-13T00:00:00"/>
    <s v="U99928"/>
    <n v="0"/>
    <s v="Custodian I"/>
    <m/>
    <x v="8"/>
    <x v="10"/>
    <s v="N"/>
    <s v="RSPER"/>
    <x v="2"/>
    <s v="F2"/>
    <s v="U1"/>
    <n v="86021"/>
    <s v="RES LIFE HOUS &amp; DIN SVC-FAC &amp; OPER"/>
    <x v="3"/>
    <s v="U1"/>
    <x v="2"/>
    <s v="Terminated"/>
    <x v="11"/>
    <n v="1"/>
    <x v="1"/>
  </r>
  <r>
    <s v="M00073734"/>
    <s v="Fisher, Travis J."/>
    <d v="2023-04-14T00:00:00"/>
    <s v="P96401"/>
    <n v="0"/>
    <s v="Dep Dir, MO Health Disp Init"/>
    <m/>
    <x v="9"/>
    <x v="11"/>
    <s v="N"/>
    <s v="RSACP"/>
    <x v="1"/>
    <s v="F4"/>
    <s v="P2"/>
    <n v="20105"/>
    <s v="OZARKS PUBLIC HEALTH"/>
    <x v="7"/>
    <s v="P2"/>
    <x v="4"/>
    <s v="Terminated"/>
    <x v="8"/>
    <n v="1"/>
    <x v="1"/>
  </r>
  <r>
    <s v="M01042400"/>
    <s v="Reeves, Stacie L."/>
    <d v="2023-04-14T00:00:00"/>
    <s v="P98611"/>
    <n v="0"/>
    <s v="Accounting Specialist"/>
    <m/>
    <x v="9"/>
    <x v="11"/>
    <s v="N"/>
    <s v="RSUN"/>
    <x v="3"/>
    <s v="F1"/>
    <s v="P1"/>
    <n v="86020"/>
    <s v="RESIDENCE LIFE HOUSING &amp; DINING SVC"/>
    <x v="3"/>
    <s v="P1"/>
    <x v="3"/>
    <s v="Terminated"/>
    <x v="12"/>
    <n v="14"/>
    <x v="1"/>
  </r>
  <r>
    <s v="M03438676"/>
    <s v="Walker, Joshua R."/>
    <d v="2023-04-14T00:00:00"/>
    <s v="U99820"/>
    <n v="0"/>
    <s v="Custodian I"/>
    <m/>
    <x v="9"/>
    <x v="11"/>
    <s v="N"/>
    <s v="TRINV"/>
    <x v="5"/>
    <s v="F2"/>
    <s v="U1"/>
    <n v="86021"/>
    <s v="RES LIFE HOUS &amp; DIN SVC-FAC &amp; OPER"/>
    <x v="3"/>
    <s v="U1"/>
    <x v="2"/>
    <s v="Terminated"/>
    <x v="4"/>
    <n v="2"/>
    <x v="1"/>
  </r>
  <r>
    <s v="M03453050"/>
    <s v="Kobus, Nichole A."/>
    <d v="2023-04-15T00:00:00"/>
    <s v="U99773"/>
    <n v="0"/>
    <s v="Custodian I"/>
    <m/>
    <x v="10"/>
    <x v="12"/>
    <s v="N"/>
    <s v="RSUN"/>
    <x v="3"/>
    <s v="F2"/>
    <s v="U1"/>
    <n v="87010"/>
    <s v="PLASTER STUDENT UNION PHYSICAL PLNT"/>
    <x v="3"/>
    <s v="U1"/>
    <x v="2"/>
    <s v="Terminated"/>
    <x v="13"/>
    <n v="1"/>
    <x v="1"/>
  </r>
  <r>
    <s v="M00343280"/>
    <s v="Byrd, Amanda M."/>
    <d v="2023-04-27T00:00:00"/>
    <s v="P97523"/>
    <n v="0"/>
    <s v="Field Placement &amp; Compliance S"/>
    <m/>
    <x v="11"/>
    <x v="13"/>
    <s v="N"/>
    <s v="RSACP"/>
    <x v="1"/>
    <s v="F4"/>
    <s v="P2"/>
    <n v="20403"/>
    <s v="COE-EDUCATION FIELD EXPERIENCES"/>
    <x v="8"/>
    <s v="P2"/>
    <x v="4"/>
    <s v="Terminated"/>
    <x v="14"/>
    <n v="7"/>
    <x v="1"/>
  </r>
  <r>
    <s v="M00355464"/>
    <s v="Severson, Jennifer R."/>
    <d v="2023-04-28T00:00:00"/>
    <s v="P98974"/>
    <n v="0"/>
    <s v="Dir Accounting &amp; Budgeting"/>
    <m/>
    <x v="12"/>
    <x v="14"/>
    <s v="N"/>
    <s v="RSACP"/>
    <x v="1"/>
    <s v="F4"/>
    <s v="P2"/>
    <n v="50100"/>
    <s v="FINANCIAL SERVICES"/>
    <x v="2"/>
    <s v="P2"/>
    <x v="4"/>
    <s v="Terminated"/>
    <x v="14"/>
    <n v="10"/>
    <x v="1"/>
  </r>
  <r>
    <s v="M00090648"/>
    <s v="Herndon, Hester M."/>
    <d v="2023-04-28T00:00:00"/>
    <s v="P99958"/>
    <n v="0"/>
    <s v="Food Service Crd, Cdc"/>
    <m/>
    <x v="12"/>
    <x v="14"/>
    <s v="N"/>
    <s v="RSUN"/>
    <x v="3"/>
    <s v="F2"/>
    <s v="P1"/>
    <n v="20430"/>
    <s v="CHILD DEVELOPMENT CENTER"/>
    <x v="8"/>
    <s v="P1"/>
    <x v="2"/>
    <s v="Terminated"/>
    <x v="15"/>
    <n v="0"/>
    <x v="1"/>
  </r>
  <r>
    <s v="M00405626"/>
    <s v="Koch, Kimberly M."/>
    <d v="2023-04-28T00:00:00"/>
    <s v="P98896"/>
    <n v="0"/>
    <s v="Acad Admin Assistant II"/>
    <m/>
    <x v="12"/>
    <x v="14"/>
    <s v="N"/>
    <s v="RSUN"/>
    <x v="3"/>
    <s v="F1"/>
    <s v="P1"/>
    <n v="20513"/>
    <s v="SCHOOL OF NURSING"/>
    <x v="6"/>
    <s v="P1"/>
    <x v="3"/>
    <s v="Terminated"/>
    <x v="5"/>
    <n v="2"/>
    <x v="1"/>
  </r>
  <r>
    <s v="M00046875"/>
    <s v="Combs, Theresa S."/>
    <d v="2023-04-30T00:00:00"/>
    <s v="P98513"/>
    <n v="0"/>
    <s v="Records &amp; Registration Asst"/>
    <m/>
    <x v="13"/>
    <x v="15"/>
    <s v="N"/>
    <s v="REVOL"/>
    <x v="0"/>
    <s v="F1"/>
    <s v="P1"/>
    <n v="40404"/>
    <s v="WP REGISTRATION &amp; RECORDS"/>
    <x v="4"/>
    <s v="R1"/>
    <x v="3"/>
    <s v="Terminated"/>
    <x v="16"/>
    <n v="15"/>
    <x v="1"/>
  </r>
  <r>
    <s v="M02702052"/>
    <s v="Lesley, Rhonda"/>
    <d v="2023-04-30T00:00:00"/>
    <s v="P99662"/>
    <n v="0"/>
    <s v="Dir Counseling &amp; Testing"/>
    <m/>
    <x v="13"/>
    <x v="15"/>
    <s v="N"/>
    <s v="REVOL"/>
    <x v="0"/>
    <s v="F4"/>
    <s v="P2"/>
    <n v="80115"/>
    <s v="COUNSELING CENTER"/>
    <x v="3"/>
    <s v="R1"/>
    <x v="5"/>
    <s v="Terminated"/>
    <x v="7"/>
    <n v="8"/>
    <x v="1"/>
  </r>
  <r>
    <s v="M02415512"/>
    <s v="Stansbury, Sandra G."/>
    <d v="2023-04-30T00:00:00"/>
    <s v="U99753"/>
    <n v="0"/>
    <s v="Custodian I"/>
    <m/>
    <x v="13"/>
    <x v="15"/>
    <s v="N"/>
    <s v="REVOL"/>
    <x v="0"/>
    <s v="F2"/>
    <s v="U1"/>
    <n v="60116"/>
    <s v="FAC MGMT-CUSTODIAL"/>
    <x v="2"/>
    <s v="R1"/>
    <x v="2"/>
    <s v="Terminated"/>
    <x v="16"/>
    <n v="9"/>
    <x v="1"/>
  </r>
  <r>
    <s v="M00427470"/>
    <s v="Henne, Cassandra A."/>
    <d v="2023-04-30T00:00:00"/>
    <s v="P99151"/>
    <n v="0"/>
    <s v="Project Coordinator-AHEC"/>
    <m/>
    <x v="13"/>
    <x v="15"/>
    <s v="N"/>
    <s v="RSACP"/>
    <x v="1"/>
    <s v="F4"/>
    <s v="P2"/>
    <n v="20106"/>
    <s v="AHEC"/>
    <x v="7"/>
    <s v="P2"/>
    <x v="4"/>
    <s v="Terminated"/>
    <x v="17"/>
    <n v="11"/>
    <x v="1"/>
  </r>
  <r>
    <s v="M03228356"/>
    <s v="Herl, Jase L."/>
    <d v="2023-04-30T00:00:00"/>
    <s v="P99821"/>
    <n v="0"/>
    <s v="Asst Coach"/>
    <m/>
    <x v="13"/>
    <x v="15"/>
    <s v="N"/>
    <s v="RSUN"/>
    <x v="3"/>
    <s v="UN"/>
    <s v="P2"/>
    <n v="15022"/>
    <s v="ATHLETICS-BASKETBALL-MEN"/>
    <x v="1"/>
    <s v="P2"/>
    <x v="4"/>
    <s v="Terminated"/>
    <x v="18"/>
    <n v="5"/>
    <x v="1"/>
  </r>
  <r>
    <s v="M00498752"/>
    <s v="Evans, Katie D."/>
    <d v="2023-04-30T00:00:00"/>
    <s v="P93509"/>
    <n v="0"/>
    <s v="Autism Resource Specialist"/>
    <m/>
    <x v="13"/>
    <x v="15"/>
    <s v="N"/>
    <s v="RSUN"/>
    <x v="3"/>
    <s v="F4"/>
    <s v="P2"/>
    <n v="20100"/>
    <s v="PROVOST OFFICE"/>
    <x v="7"/>
    <s v="P2"/>
    <x v="4"/>
    <s v="Terminated"/>
    <x v="11"/>
    <n v="1"/>
    <x v="1"/>
  </r>
  <r>
    <s v="M00259640"/>
    <s v="Clark, Cassandra L."/>
    <d v="2023-04-30T00:00:00"/>
    <s v="P97811"/>
    <n v="0"/>
    <s v="VESTA Missouri Coordinator"/>
    <m/>
    <x v="13"/>
    <x v="6"/>
    <s v="N"/>
    <s v="RSUN"/>
    <x v="3"/>
    <s v="F4"/>
    <s v="P2"/>
    <n v="21011"/>
    <s v="COLLEGE OF AGRICULTURE"/>
    <x v="5"/>
    <s v="P2"/>
    <x v="4"/>
    <s v="Terminated"/>
    <x v="19"/>
    <n v="6"/>
    <x v="1"/>
  </r>
  <r>
    <s v="M03503118"/>
    <s v="Whetstone, Angel M."/>
    <d v="2023-04-30T00:00:00"/>
    <s v="P93070"/>
    <n v="0"/>
    <s v="Basketball Video Coordinator"/>
    <m/>
    <x v="13"/>
    <x v="15"/>
    <s v="N"/>
    <s v="TRINV"/>
    <x v="5"/>
    <s v="F4"/>
    <s v="P2"/>
    <n v="15031"/>
    <s v="ATHLETICS-BASKETBALL-WOMEN"/>
    <x v="1"/>
    <s v="P2"/>
    <x v="4"/>
    <s v="Terminated"/>
    <x v="20"/>
    <n v="1"/>
    <x v="1"/>
  </r>
  <r>
    <s v="M00696262"/>
    <s v="Hayes, Kelly C."/>
    <d v="2023-05-02T00:00:00"/>
    <s v="P97133"/>
    <n v="0"/>
    <s v="Coordinator ILTC"/>
    <m/>
    <x v="14"/>
    <x v="16"/>
    <s v="N"/>
    <s v="RSACP"/>
    <x v="1"/>
    <s v="F4"/>
    <s v="P2"/>
    <n v="70120"/>
    <s v="INTERNATIONAL PROGRAMS"/>
    <x v="9"/>
    <s v="P2"/>
    <x v="4"/>
    <s v="Terminated"/>
    <x v="21"/>
    <n v="9"/>
    <x v="1"/>
  </r>
  <r>
    <s v="M00340606"/>
    <s v="Dalton, Kelly J."/>
    <d v="2023-05-05T00:00:00"/>
    <s v="P99994"/>
    <n v="0"/>
    <s v="Mgr, Accts Payable-Budgeting"/>
    <m/>
    <x v="15"/>
    <x v="17"/>
    <s v="N"/>
    <s v="RSACP"/>
    <x v="1"/>
    <s v="F4"/>
    <s v="P2"/>
    <n v="50100"/>
    <s v="FINANCIAL SERVICES"/>
    <x v="2"/>
    <s v="P2"/>
    <x v="4"/>
    <s v="Terminated"/>
    <x v="3"/>
    <n v="9"/>
    <x v="1"/>
  </r>
  <r>
    <s v="M03500488"/>
    <s v="Armelli, Brian C."/>
    <d v="2023-05-10T00:00:00"/>
    <s v="P97629"/>
    <n v="0"/>
    <s v="Academic Advisor Athletics"/>
    <m/>
    <x v="16"/>
    <x v="18"/>
    <s v="N"/>
    <s v="RSACP"/>
    <x v="1"/>
    <s v="F4"/>
    <s v="P2"/>
    <n v="15010"/>
    <s v="INTERCOLLEGIATE ATHLETICS"/>
    <x v="1"/>
    <s v="P2"/>
    <x v="4"/>
    <s v="Terminated"/>
    <x v="15"/>
    <n v="1"/>
    <x v="1"/>
  </r>
  <r>
    <s v="M01065668"/>
    <s v="Eiken, Melissa J."/>
    <d v="2023-05-12T00:00:00"/>
    <s v="P98781"/>
    <n v="0"/>
    <s v="Executive Asst II"/>
    <m/>
    <x v="17"/>
    <x v="19"/>
    <s v="N"/>
    <s v="RSACP"/>
    <x v="1"/>
    <s v="F1"/>
    <s v="P1"/>
    <n v="20900"/>
    <s v="LIBRARY"/>
    <x v="10"/>
    <s v="P1"/>
    <x v="3"/>
    <s v="Terminated"/>
    <x v="14"/>
    <n v="5"/>
    <x v="1"/>
  </r>
  <r>
    <s v="M03386252"/>
    <s v="Phillips, Donald S."/>
    <d v="2023-05-12T00:00:00"/>
    <s v="P99877"/>
    <n v="0"/>
    <s v="Res Hall Host/Hostess"/>
    <m/>
    <x v="17"/>
    <x v="19"/>
    <s v="N"/>
    <s v="RSUN"/>
    <x v="3"/>
    <s v="F1"/>
    <s v="P1"/>
    <n v="86020"/>
    <s v="RESIDENCE LIFE HOUSING &amp; DINING SVC"/>
    <x v="3"/>
    <s v="P1"/>
    <x v="3"/>
    <s v="Terminated"/>
    <x v="3"/>
    <n v="0"/>
    <x v="1"/>
  </r>
  <r>
    <s v="M03384306"/>
    <s v="Lux, Anastasia"/>
    <d v="2023-05-15T00:00:00"/>
    <s v="P93483"/>
    <n v="0"/>
    <s v="Asst Coach"/>
    <m/>
    <x v="18"/>
    <x v="20"/>
    <s v="N"/>
    <s v="RSUN"/>
    <x v="3"/>
    <s v="UN"/>
    <s v="P2"/>
    <n v="15038"/>
    <s v="ATHLETICS-VOLLEYBALL-WOMEN"/>
    <x v="1"/>
    <s v="P2"/>
    <x v="4"/>
    <s v="Terminated"/>
    <x v="22"/>
    <n v="3"/>
    <x v="1"/>
  </r>
  <r>
    <s v="M03454012"/>
    <s v="McGowne, Alan G."/>
    <d v="2023-05-15T00:00:00"/>
    <s v="U99835"/>
    <n v="0"/>
    <s v="Custodian I"/>
    <m/>
    <x v="18"/>
    <x v="21"/>
    <s v="N"/>
    <s v="TRINV"/>
    <x v="5"/>
    <s v="F2"/>
    <s v="U1"/>
    <n v="86021"/>
    <s v="RES LIFE HOUS &amp; DIN SVC-FAC &amp; OPER"/>
    <x v="3"/>
    <s v="U1"/>
    <x v="2"/>
    <s v="Terminated"/>
    <x v="23"/>
    <n v="2"/>
    <x v="1"/>
  </r>
  <r>
    <s v="M00696632"/>
    <s v="McCartney, Christine L."/>
    <d v="2023-05-17T00:00:00"/>
    <s v="P98050"/>
    <n v="0"/>
    <s v="Assistant Director, Mary Jo Wynn Academic Achievement Ctr"/>
    <m/>
    <x v="19"/>
    <x v="22"/>
    <s v="N"/>
    <s v="RSREL"/>
    <x v="6"/>
    <s v="F4"/>
    <s v="P2"/>
    <n v="15011"/>
    <s v="DR MARY JO WYNN ACDM ACHIEVEMENT CT"/>
    <x v="1"/>
    <s v="P2"/>
    <x v="4"/>
    <s v="Terminated"/>
    <x v="11"/>
    <n v="5"/>
    <x v="1"/>
  </r>
  <r>
    <s v="M01627964"/>
    <s v="Thao, Cher X."/>
    <d v="2023-05-19T00:00:00"/>
    <s v="U99822"/>
    <n v="0"/>
    <s v="Custodian I"/>
    <m/>
    <x v="20"/>
    <x v="23"/>
    <s v="N"/>
    <s v="RSSCH"/>
    <x v="7"/>
    <s v="F2"/>
    <s v="U1"/>
    <n v="60116"/>
    <s v="FAC MGMT-CUSTODIAL"/>
    <x v="2"/>
    <s v="U1"/>
    <x v="2"/>
    <s v="Terminated"/>
    <x v="13"/>
    <n v="0"/>
    <x v="1"/>
  </r>
  <r>
    <s v="M03564382"/>
    <s v="Maples, Douglas E."/>
    <d v="2023-05-22T00:00:00"/>
    <s v="U99855"/>
    <n v="0"/>
    <s v="Custodian I"/>
    <m/>
    <x v="21"/>
    <x v="24"/>
    <s v="N"/>
    <s v="RSSCH"/>
    <x v="7"/>
    <s v="F2"/>
    <s v="U1"/>
    <n v="60116"/>
    <s v="FAC MGMT-CUSTODIAL"/>
    <x v="2"/>
    <s v="U1"/>
    <x v="2"/>
    <s v="Terminated"/>
    <x v="8"/>
    <n v="0"/>
    <x v="1"/>
  </r>
  <r>
    <s v="M02057972"/>
    <s v="Long, Patrick T."/>
    <d v="2023-05-29T00:00:00"/>
    <s v="P93064"/>
    <n v="0"/>
    <s v="Coordinator, PSU eSports"/>
    <m/>
    <x v="22"/>
    <x v="25"/>
    <s v="N"/>
    <s v="RSDIS"/>
    <x v="4"/>
    <s v="F4"/>
    <s v="P2"/>
    <n v="87000"/>
    <s v="PLASTER STUDENT UNION ADMIN"/>
    <x v="3"/>
    <s v="P2"/>
    <x v="4"/>
    <s v="Terminated"/>
    <x v="22"/>
    <n v="1"/>
    <x v="1"/>
  </r>
  <r>
    <s v="M00062804"/>
    <s v="Kettering, Denise T."/>
    <d v="2023-05-31T00:00:00"/>
    <s v="P99532"/>
    <n v="0"/>
    <s v="Dir Advancement Services"/>
    <m/>
    <x v="23"/>
    <x v="4"/>
    <s v="N"/>
    <s v="REVOL"/>
    <x v="0"/>
    <s v="F4"/>
    <s v="P2"/>
    <n v="90103"/>
    <s v="ADVANCEMENT SERVICES"/>
    <x v="11"/>
    <s v="P6"/>
    <x v="3"/>
    <s v="Active"/>
    <x v="24"/>
    <n v="27"/>
    <x v="1"/>
  </r>
  <r>
    <s v="M00064246"/>
    <s v="Flores, Tamara L."/>
    <d v="2023-05-31T00:00:00"/>
    <s v="P99828"/>
    <n v="0"/>
    <s v="Administrative Spc III"/>
    <m/>
    <x v="23"/>
    <x v="24"/>
    <s v="N"/>
    <s v="REVOL"/>
    <x v="0"/>
    <s v="F1"/>
    <s v="P1"/>
    <n v="20300"/>
    <s v="COLLEGE OF BUSINESS"/>
    <x v="0"/>
    <s v="R1"/>
    <x v="3"/>
    <s v="Terminated"/>
    <x v="25"/>
    <n v="17"/>
    <x v="1"/>
  </r>
  <r>
    <s v="M00354020"/>
    <s v="Young, Donna M."/>
    <d v="2023-05-31T00:00:00"/>
    <s v="P98977"/>
    <n v="0"/>
    <s v="Administrative Spc III"/>
    <m/>
    <x v="23"/>
    <x v="24"/>
    <s v="N"/>
    <s v="REVOL"/>
    <x v="0"/>
    <s v="F1"/>
    <s v="P1"/>
    <n v="60112"/>
    <s v="FACILITIES MANAGEMENT"/>
    <x v="2"/>
    <s v="R1"/>
    <x v="3"/>
    <s v="Terminated"/>
    <x v="16"/>
    <n v="5"/>
    <x v="1"/>
  </r>
  <r>
    <s v="M02412194"/>
    <s v="Ingle, Patricia G."/>
    <d v="2023-05-31T00:00:00"/>
    <s v="P99689"/>
    <n v="0"/>
    <s v="Dir of Development"/>
    <m/>
    <x v="23"/>
    <x v="24"/>
    <s v="N"/>
    <s v="REVOL"/>
    <x v="0"/>
    <s v="F4"/>
    <s v="P2"/>
    <n v="90102"/>
    <s v="DEVELOPMENT OFFICE"/>
    <x v="11"/>
    <s v="R1"/>
    <x v="4"/>
    <s v="Terminated"/>
    <x v="26"/>
    <n v="9"/>
    <x v="1"/>
  </r>
  <r>
    <s v="M00000079"/>
    <s v="Dionne, Dawn M."/>
    <d v="2023-05-31T00:00:00"/>
    <s v="P99291"/>
    <n v="0"/>
    <s v="Food Services Manager, WP"/>
    <m/>
    <x v="23"/>
    <x v="24"/>
    <s v="N"/>
    <s v="REVOL"/>
    <x v="0"/>
    <s v="F2"/>
    <s v="P2"/>
    <n v="40431"/>
    <s v="WP FOOD SERVICE"/>
    <x v="4"/>
    <s v="R1"/>
    <x v="4"/>
    <s v="Terminated"/>
    <x v="27"/>
    <n v="29"/>
    <x v="1"/>
  </r>
  <r>
    <s v="M00235308"/>
    <s v="Gibbs, William E."/>
    <d v="2023-05-31T00:00:00"/>
    <s v="P99601"/>
    <n v="0"/>
    <s v="Res Hall Host/Hostess 10m"/>
    <m/>
    <x v="23"/>
    <x v="24"/>
    <s v="N"/>
    <s v="REVOL"/>
    <x v="0"/>
    <s v="F1"/>
    <s v="P3"/>
    <n v="86020"/>
    <s v="RESIDENCE LIFE HOUSING &amp; DINING SVC"/>
    <x v="3"/>
    <s v="R1"/>
    <x v="3"/>
    <s v="Terminated"/>
    <x v="28"/>
    <n v="10"/>
    <x v="1"/>
  </r>
  <r>
    <s v="M00097446"/>
    <s v="Perry, Dennis R."/>
    <d v="2023-05-31T00:00:00"/>
    <s v="U99983"/>
    <n v="0"/>
    <s v="Hvac-Food Svc Equip Mechanic"/>
    <m/>
    <x v="23"/>
    <x v="24"/>
    <s v="N"/>
    <s v="REVOL"/>
    <x v="0"/>
    <s v="F2"/>
    <s v="U1"/>
    <n v="60118"/>
    <s v="FAC MGMT-MAINTENANCE"/>
    <x v="2"/>
    <s v="R1"/>
    <x v="6"/>
    <s v="Terminated"/>
    <x v="29"/>
    <n v="20"/>
    <x v="1"/>
  </r>
  <r>
    <s v="M03137966"/>
    <s v="Lewis, Robert T."/>
    <d v="2023-05-31T00:00:00"/>
    <s v="A99891"/>
    <n v="0"/>
    <s v="Asst Professor"/>
    <s v="Assistant Professor"/>
    <x v="23"/>
    <x v="4"/>
    <s v="N"/>
    <s v="RSUN"/>
    <x v="3"/>
    <s v="UN"/>
    <s v="A1"/>
    <n v="20213"/>
    <s v="MEDIA, JOURNALISM &amp; FILM"/>
    <x v="12"/>
    <s v="A5"/>
    <x v="0"/>
    <s v="Active"/>
    <x v="30"/>
    <n v="5"/>
    <x v="0"/>
  </r>
  <r>
    <s v="M01924950"/>
    <s v="Taylor, Vickie A."/>
    <d v="2023-05-31T00:00:00"/>
    <s v="P97000"/>
    <n v="0"/>
    <s v="Centralized User Supp Spc"/>
    <m/>
    <x v="23"/>
    <x v="24"/>
    <s v="N"/>
    <s v="RSUN"/>
    <x v="3"/>
    <s v="F3"/>
    <s v="P1"/>
    <n v="97100"/>
    <s v="COMPUTER SERVICES"/>
    <x v="13"/>
    <s v="P1"/>
    <x v="1"/>
    <s v="Terminated"/>
    <x v="25"/>
    <n v="7"/>
    <x v="1"/>
  </r>
  <r>
    <s v="M03291024"/>
    <s v="Jacobsen, Jeffrey E."/>
    <d v="2023-05-31T00:00:00"/>
    <s v="P93665"/>
    <n v="0"/>
    <s v="Asst Coach"/>
    <m/>
    <x v="23"/>
    <x v="24"/>
    <s v="N"/>
    <s v="RSUN"/>
    <x v="3"/>
    <s v="UN"/>
    <s v="P2"/>
    <n v="15026"/>
    <s v="ATHLETICS-SWIMMING-MEN"/>
    <x v="1"/>
    <s v="P2"/>
    <x v="4"/>
    <s v="Terminated"/>
    <x v="11"/>
    <n v="5"/>
    <x v="1"/>
  </r>
  <r>
    <s v="M02093950"/>
    <s v="Dong, Nannan"/>
    <d v="2023-05-31T00:00:00"/>
    <s v="P96532"/>
    <n v="1"/>
    <s v="Business Intelligence &amp; DB Ana"/>
    <m/>
    <x v="23"/>
    <x v="24"/>
    <s v="N"/>
    <s v="RSUN"/>
    <x v="3"/>
    <s v="F3"/>
    <s v="P2"/>
    <n v="20150"/>
    <s v="INSTITUTIONAL RESEARCH"/>
    <x v="7"/>
    <s v="P2"/>
    <x v="4"/>
    <s v="Terminated"/>
    <x v="31"/>
    <n v="8"/>
    <x v="1"/>
  </r>
  <r>
    <s v="M00065396"/>
    <s v="Balasundaram, Gautam I."/>
    <d v="2023-05-31T00:00:00"/>
    <s v="P96393"/>
    <n v="0"/>
    <s v="Asst Director Procurement/Sr Procurement Card Coordinator"/>
    <m/>
    <x v="23"/>
    <x v="4"/>
    <s v="N"/>
    <s v="TRINV"/>
    <x v="5"/>
    <s v="F4"/>
    <s v="P2"/>
    <n v="50102"/>
    <s v="PROCUREMENT SERVICES"/>
    <x v="2"/>
    <s v="P2"/>
    <x v="4"/>
    <s v="Active"/>
    <x v="32"/>
    <n v="15"/>
    <x v="1"/>
  </r>
  <r>
    <s v="M03511028"/>
    <s v="Dutta, Ruma"/>
    <d v="2023-05-31T00:00:00"/>
    <s v="A96668"/>
    <n v="0"/>
    <s v="Visiting Instructor-9 mo appt"/>
    <s v="Visiting Instructor-9 mo appt"/>
    <x v="23"/>
    <x v="24"/>
    <s v="N"/>
    <s v="TRREA"/>
    <x v="8"/>
    <s v="UN"/>
    <s v="A1"/>
    <n v="20720"/>
    <s v="PHYSICS ASTRONOMY &amp; MATERIALS SCI"/>
    <x v="14"/>
    <s v="A1"/>
    <x v="0"/>
    <s v="Terminated"/>
    <x v="33"/>
    <n v="1"/>
    <x v="0"/>
  </r>
  <r>
    <s v="M03498004"/>
    <s v="Rosario, Vinicius d."/>
    <d v="2023-05-31T00:00:00"/>
    <s v="P96387"/>
    <n v="0"/>
    <s v="Admissions Counselor"/>
    <m/>
    <x v="23"/>
    <x v="4"/>
    <s v="N"/>
    <s v="REOTH"/>
    <x v="9"/>
    <s v="F4"/>
    <s v="P1"/>
    <n v="80121"/>
    <s v="ADMISSIONS"/>
    <x v="0"/>
    <s v="P1"/>
    <x v="1"/>
    <s v="Active"/>
    <x v="34"/>
    <n v="0"/>
    <x v="1"/>
  </r>
  <r>
    <s v="M00101961"/>
    <s v="Collins, Amanda R."/>
    <d v="2023-06-02T00:00:00"/>
    <s v="P93059"/>
    <n v="0"/>
    <s v="Support Coordinator, Ascend-WP"/>
    <m/>
    <x v="24"/>
    <x v="26"/>
    <s v="N"/>
    <s v="RSPER"/>
    <x v="2"/>
    <s v="F4"/>
    <s v="P2"/>
    <n v="40406"/>
    <s v="WP STUDENT SERVICES"/>
    <x v="4"/>
    <s v="P2"/>
    <x v="4"/>
    <s v="Terminated"/>
    <x v="32"/>
    <n v="1"/>
    <x v="1"/>
  </r>
  <r>
    <s v="M03507320"/>
    <s v="Brugmann, Jared R."/>
    <d v="2023-06-06T00:00:00"/>
    <s v="P97032"/>
    <n v="0"/>
    <s v="Asst Strength-Conditioning Coa"/>
    <m/>
    <x v="25"/>
    <x v="27"/>
    <s v="N"/>
    <s v="RSUN"/>
    <x v="3"/>
    <s v="UN"/>
    <s v="P2"/>
    <n v="15016"/>
    <s v="ATHLETICS STRENGTH &amp; CONDITIONING"/>
    <x v="1"/>
    <s v="P2"/>
    <x v="4"/>
    <s v="Terminated"/>
    <x v="22"/>
    <n v="1"/>
    <x v="1"/>
  </r>
  <r>
    <s v="M00328708"/>
    <s v="Barrett, Michael F."/>
    <d v="2023-06-06T00:00:00"/>
    <s v="P93614"/>
    <n v="0"/>
    <s v="Custodial Supervisor"/>
    <m/>
    <x v="25"/>
    <x v="27"/>
    <s v="N"/>
    <s v="RSUN"/>
    <x v="3"/>
    <s v="F2"/>
    <s v="P2"/>
    <n v="60116"/>
    <s v="FAC MGMT-CUSTODIAL"/>
    <x v="2"/>
    <s v="P2"/>
    <x v="4"/>
    <s v="Terminated"/>
    <x v="35"/>
    <n v="2"/>
    <x v="1"/>
  </r>
  <r>
    <s v="M00066335"/>
    <s v="Pshonyak, Nadezhda Y."/>
    <d v="2023-06-15T00:00:00"/>
    <s v="P99089"/>
    <n v="0"/>
    <s v="Administrative Spc II"/>
    <m/>
    <x v="26"/>
    <x v="28"/>
    <s v="N"/>
    <s v="RSUN"/>
    <x v="3"/>
    <s v="F1"/>
    <s v="P1"/>
    <n v="86020"/>
    <s v="RESIDENCE LIFE HOUSING &amp; DINING SVC"/>
    <x v="3"/>
    <s v="P1"/>
    <x v="3"/>
    <s v="Terminated"/>
    <x v="36"/>
    <n v="1"/>
    <x v="1"/>
  </r>
  <r>
    <s v="M02045440"/>
    <s v="Hashmi, Stephanie T."/>
    <d v="2023-06-16T00:00:00"/>
    <s v="P98858"/>
    <n v="0"/>
    <s v="Academic Admin Asst III"/>
    <m/>
    <x v="27"/>
    <x v="29"/>
    <s v="N"/>
    <s v="RSACP"/>
    <x v="1"/>
    <s v="F1"/>
    <s v="P1"/>
    <n v="20211"/>
    <s v="COMMUNICATION"/>
    <x v="12"/>
    <s v="P1"/>
    <x v="3"/>
    <s v="Terminated"/>
    <x v="37"/>
    <n v="1"/>
    <x v="1"/>
  </r>
  <r>
    <s v="M01515928"/>
    <s v="Dayton, Cora A."/>
    <d v="2023-06-16T00:00:00"/>
    <s v="P96973"/>
    <n v="0"/>
    <s v="Sr Pharmacy Technician"/>
    <m/>
    <x v="27"/>
    <x v="29"/>
    <s v="N"/>
    <s v="RSUN"/>
    <x v="3"/>
    <s v="F1"/>
    <s v="P1"/>
    <n v="88000"/>
    <s v="HEALTH &amp; WELLNESS CENTER"/>
    <x v="3"/>
    <s v="P1"/>
    <x v="1"/>
    <s v="Terminated"/>
    <x v="38"/>
    <n v="2"/>
    <x v="1"/>
  </r>
  <r>
    <s v="M03373428"/>
    <s v="Cox, Christopher C."/>
    <d v="2023-06-23T00:00:00"/>
    <s v="P93866"/>
    <n v="0"/>
    <s v="Regional Small Business Consul"/>
    <m/>
    <x v="28"/>
    <x v="30"/>
    <s v="N"/>
    <s v="RSUN"/>
    <x v="3"/>
    <s v="F4"/>
    <s v="P2"/>
    <n v="70105"/>
    <s v="EFACTORY-CBED"/>
    <x v="9"/>
    <s v="P2"/>
    <x v="4"/>
    <s v="Terminated"/>
    <x v="31"/>
    <n v="3"/>
    <x v="1"/>
  </r>
  <r>
    <s v="M00800338"/>
    <s v="Raines, Ashley E."/>
    <d v="2023-06-26T00:00:00"/>
    <s v="P96910"/>
    <n v="0"/>
    <s v="Executive Asst IV"/>
    <m/>
    <x v="29"/>
    <x v="31"/>
    <s v="N"/>
    <s v="RSPER"/>
    <x v="2"/>
    <s v="F1"/>
    <s v="P1"/>
    <n v="10700"/>
    <s v="ASST TO PRESIDENT INCLUSIVE ENGMT"/>
    <x v="1"/>
    <s v="P1"/>
    <x v="3"/>
    <s v="Terminated"/>
    <x v="15"/>
    <n v="8"/>
    <x v="1"/>
  </r>
  <r>
    <s v="M02513532"/>
    <s v="May, Kennedy N."/>
    <d v="2023-06-27T00:00:00"/>
    <s v="P99379"/>
    <n v="0"/>
    <s v="Assistant Teacher, CDC"/>
    <m/>
    <x v="30"/>
    <x v="32"/>
    <s v="N"/>
    <s v="RSUN"/>
    <x v="3"/>
    <s v="F4"/>
    <s v="P1"/>
    <n v="20430"/>
    <s v="CHILD DEVELOPMENT CENTER"/>
    <x v="8"/>
    <s v="P1"/>
    <x v="1"/>
    <s v="Terminated"/>
    <x v="2"/>
    <n v="0"/>
    <x v="1"/>
  </r>
  <r>
    <s v="M00061040"/>
    <s v="Howard, Susanne F."/>
    <d v="2023-06-30T00:00:00"/>
    <s v="P98466"/>
    <n v="0"/>
    <s v="Research Specialist II"/>
    <m/>
    <x v="31"/>
    <x v="4"/>
    <s v="N"/>
    <s v="REVOL"/>
    <x v="0"/>
    <s v="F4"/>
    <s v="P2"/>
    <n v="21011"/>
    <s v="COLLEGE OF AGRICULTURE"/>
    <x v="5"/>
    <s v="P6"/>
    <x v="1"/>
    <s v="Active"/>
    <x v="29"/>
    <n v="26"/>
    <x v="1"/>
  </r>
  <r>
    <s v="M00063692"/>
    <s v="Matthews, Victor H."/>
    <d v="2023-06-30T00:00:00"/>
    <s v="E99983"/>
    <n v="0"/>
    <s v="Dean"/>
    <s v="Dean &amp; Professor"/>
    <x v="31"/>
    <x v="33"/>
    <s v="N"/>
    <s v="REVOL"/>
    <x v="0"/>
    <s v="UN"/>
    <s v="E1"/>
    <n v="20600"/>
    <s v="COLLEGE OF HUM &amp; PUB AFFAIRS"/>
    <x v="15"/>
    <s v="R1"/>
    <x v="5"/>
    <s v="Terminated"/>
    <x v="39"/>
    <n v="39"/>
    <x v="1"/>
  </r>
  <r>
    <s v="M00064976"/>
    <s v="Underlin, Nancy J."/>
    <d v="2023-06-30T00:00:00"/>
    <s v="P99365"/>
    <n v="0"/>
    <s v="Academic Admin Asst II"/>
    <m/>
    <x v="31"/>
    <x v="33"/>
    <s v="N"/>
    <s v="REVOL"/>
    <x v="0"/>
    <s v="F1"/>
    <s v="P1"/>
    <n v="20611"/>
    <s v="ECONOMICS"/>
    <x v="15"/>
    <s v="R1"/>
    <x v="3"/>
    <s v="Terminated"/>
    <x v="40"/>
    <n v="23"/>
    <x v="1"/>
  </r>
  <r>
    <s v="M01856160"/>
    <s v="Klem, Michael E."/>
    <d v="2023-06-30T00:00:00"/>
    <s v="P97813"/>
    <n v="0"/>
    <s v="Crd Fac Maint &amp; Supp, Darr Sch"/>
    <m/>
    <x v="31"/>
    <x v="33"/>
    <s v="N"/>
    <s v="REVOL"/>
    <x v="0"/>
    <s v="F4"/>
    <s v="P2"/>
    <n v="21011"/>
    <s v="COLLEGE OF AGRICULTURE"/>
    <x v="5"/>
    <s v="R1"/>
    <x v="4"/>
    <s v="Terminated"/>
    <x v="26"/>
    <n v="11"/>
    <x v="1"/>
  </r>
  <r>
    <s v="M00063022"/>
    <s v="Pearson, Belinda A."/>
    <d v="2023-06-30T00:00:00"/>
    <s v="P99481"/>
    <n v="0"/>
    <s v="Non-Credit Program Crd"/>
    <m/>
    <x v="31"/>
    <x v="33"/>
    <s v="N"/>
    <s v="REVOL"/>
    <x v="0"/>
    <s v="F4"/>
    <s v="P2"/>
    <n v="11100"/>
    <s v="EXECUTIVE VICE PRESIDENT"/>
    <x v="16"/>
    <s v="R1"/>
    <x v="4"/>
    <s v="Terminated"/>
    <x v="12"/>
    <n v="28"/>
    <x v="1"/>
  </r>
  <r>
    <s v="M02777364"/>
    <s v="Spates, Stephen"/>
    <d v="2023-06-30T00:00:00"/>
    <s v="A97133"/>
    <n v="0"/>
    <s v="Interim Dept Head (Assoc Professor)"/>
    <s v="Assoc Professor"/>
    <x v="31"/>
    <x v="4"/>
    <s v="N"/>
    <s v="RSACP"/>
    <x v="1"/>
    <s v="UN"/>
    <s v="A1"/>
    <n v="20211"/>
    <s v="COMMUNICATON MEDIA JOURNALSM &amp; FILM"/>
    <x v="12"/>
    <s v="A2"/>
    <x v="0"/>
    <s v="Active"/>
    <x v="18"/>
    <n v="7"/>
    <x v="0"/>
  </r>
  <r>
    <s v="M03315808"/>
    <s v="Huffman, Stephanie P."/>
    <d v="2023-06-30T00:00:00"/>
    <s v="A97893"/>
    <n v="0"/>
    <s v="Department Head"/>
    <s v="Department Head &amp; Professor"/>
    <x v="31"/>
    <x v="33"/>
    <s v="N"/>
    <s v="RSACP"/>
    <x v="1"/>
    <s v="UN"/>
    <s v="A2"/>
    <n v="20412"/>
    <s v="READING FOUNDATIONS &amp; TECHNOLOGY"/>
    <x v="8"/>
    <s v="A2"/>
    <x v="0"/>
    <s v="Terminated"/>
    <x v="24"/>
    <n v="4"/>
    <x v="0"/>
  </r>
  <r>
    <s v="M03511044"/>
    <s v="Gross, Martin C."/>
    <d v="2023-06-30T00:00:00"/>
    <s v="P93071"/>
    <n v="0"/>
    <s v="Operations Asst Athletics"/>
    <m/>
    <x v="31"/>
    <x v="33"/>
    <s v="N"/>
    <s v="RSUN"/>
    <x v="3"/>
    <s v="F1"/>
    <s v="P1"/>
    <n v="15022"/>
    <s v="ATHLETICS-BASKETBALL-MEN"/>
    <x v="1"/>
    <s v="P1"/>
    <x v="1"/>
    <s v="Terminated"/>
    <x v="28"/>
    <n v="1"/>
    <x v="1"/>
  </r>
  <r>
    <s v="M00087398"/>
    <s v="Lovekamp, Lindsey R."/>
    <d v="2023-06-30T00:00:00"/>
    <s v="P99969"/>
    <n v="0"/>
    <s v="Assoc Dir Project ACCESS"/>
    <m/>
    <x v="31"/>
    <x v="33"/>
    <s v="N"/>
    <s v="RSUN"/>
    <x v="3"/>
    <s v="F4"/>
    <s v="P2"/>
    <n v="20100"/>
    <s v="PROVOST OFFICE"/>
    <x v="7"/>
    <s v="P2"/>
    <x v="4"/>
    <s v="Terminated"/>
    <x v="37"/>
    <n v="5"/>
    <x v="1"/>
  </r>
  <r>
    <s v="M00104401"/>
    <s v="Bowers, Patricia Y."/>
    <d v="2023-06-30T00:00:00"/>
    <s v="P93018"/>
    <n v="0"/>
    <s v="Technology Assistant - West Plains"/>
    <m/>
    <x v="31"/>
    <x v="4"/>
    <s v="N"/>
    <s v="TRLAY"/>
    <x v="10"/>
    <s v="F3"/>
    <s v="P1"/>
    <n v="40310"/>
    <s v="WP INSTRUCTION"/>
    <x v="4"/>
    <s v="A5"/>
    <x v="0"/>
    <s v="Active"/>
    <x v="33"/>
    <n v="1"/>
    <x v="1"/>
  </r>
  <r>
    <s v="M00082274"/>
    <s v="Arnette, Kristin L."/>
    <d v="2023-06-30T00:00:00"/>
    <s v="P99230"/>
    <n v="0"/>
    <s v="Enrollment Mgmt Analyst"/>
    <m/>
    <x v="31"/>
    <x v="33"/>
    <s v="N"/>
    <s v="TRLAY"/>
    <x v="10"/>
    <s v="F3"/>
    <s v="P2"/>
    <n v="80120"/>
    <s v="ENROLLMENT MANAGEMENT &amp; SERVICES"/>
    <x v="16"/>
    <s v="P2"/>
    <x v="5"/>
    <s v="Terminated"/>
    <x v="14"/>
    <n v="2"/>
    <x v="1"/>
  </r>
  <r>
    <s v="M02164226"/>
    <s v="Reddick, Darreon"/>
    <d v="2023-07-02T00:00:00"/>
    <s v="P93071"/>
    <n v="0"/>
    <s v="Operations Asst Athletics"/>
    <m/>
    <x v="32"/>
    <x v="34"/>
    <s v="N"/>
    <s v="RSACP"/>
    <x v="1"/>
    <s v="F1"/>
    <s v="P1"/>
    <n v="15022"/>
    <s v="ATHLETICS-BASKETBALL-MEN"/>
    <x v="1"/>
    <s v="P1"/>
    <x v="1"/>
    <s v="Terminated"/>
    <x v="13"/>
    <n v="0"/>
    <x v="1"/>
  </r>
  <r>
    <s v="M00075316"/>
    <s v="Bilyeu, Kristin M."/>
    <n v="45112"/>
    <s v="P99607"/>
    <n v="0"/>
    <s v="Sr Accountant-Analyst"/>
    <m/>
    <x v="33"/>
    <x v="35"/>
    <s v="N"/>
    <s v="RSACP"/>
    <x v="1"/>
    <s v="F4"/>
    <s v="P2"/>
    <n v="50100"/>
    <s v="FINANCIAL SERVICES"/>
    <x v="2"/>
    <s v="P2"/>
    <x v="4"/>
    <s v="Terminated"/>
    <x v="4"/>
    <n v="9"/>
    <x v="1"/>
  </r>
  <r>
    <s v="M03003332"/>
    <s v="Wantland, Jason"/>
    <d v="2023-07-05T00:00:00"/>
    <s v="U99764"/>
    <n v="0"/>
    <s v="Custodian I"/>
    <m/>
    <x v="33"/>
    <x v="35"/>
    <s v="N"/>
    <s v="RSPER"/>
    <x v="2"/>
    <s v="F2"/>
    <s v="U1"/>
    <n v="60116"/>
    <s v="FAC MGMT-CUSTODIAL"/>
    <x v="2"/>
    <s v="U1"/>
    <x v="2"/>
    <s v="Terminated"/>
    <x v="17"/>
    <n v="3"/>
    <x v="1"/>
  </r>
  <r>
    <s v="M03215252"/>
    <s v="Weiss, Caleb"/>
    <d v="2023-07-05T00:00:00"/>
    <s v="U99917"/>
    <n v="0"/>
    <s v="Maintenance Technician II"/>
    <m/>
    <x v="33"/>
    <x v="35"/>
    <s v="N"/>
    <s v="RSUN"/>
    <x v="3"/>
    <s v="F2"/>
    <s v="U1"/>
    <n v="60118"/>
    <s v="FAC MGMT-MAINTENANCE"/>
    <x v="2"/>
    <s v="U1"/>
    <x v="6"/>
    <s v="Terminated"/>
    <x v="5"/>
    <n v="5"/>
    <x v="1"/>
  </r>
  <r>
    <s v="M03289388"/>
    <s v="Gibson, Peggy S."/>
    <d v="2023-07-10T00:00:00"/>
    <s v="U99836"/>
    <n v="0"/>
    <s v="Custodian I"/>
    <m/>
    <x v="34"/>
    <x v="36"/>
    <s v="N"/>
    <s v="RSREL"/>
    <x v="6"/>
    <s v="F2"/>
    <s v="U1"/>
    <n v="60116"/>
    <s v="FAC MGMT-CUSTODIAL"/>
    <x v="2"/>
    <s v="U1"/>
    <x v="2"/>
    <s v="Terminated"/>
    <x v="33"/>
    <n v="5"/>
    <x v="1"/>
  </r>
  <r>
    <s v="M03449166"/>
    <s v="Murphy, Alexander F."/>
    <d v="2023-07-10T00:00:00"/>
    <s v="P92885"/>
    <n v="0"/>
    <s v="Coordinator of HS Football Relations - Athletics"/>
    <m/>
    <x v="34"/>
    <x v="36"/>
    <s v="N"/>
    <s v="RSUN"/>
    <x v="3"/>
    <s v="F4"/>
    <s v="P1"/>
    <n v="15023"/>
    <s v="ATHLETICS-FOOTBALL-MEN"/>
    <x v="1"/>
    <s v="P1"/>
    <x v="4"/>
    <s v="Terminated"/>
    <x v="13"/>
    <n v="0"/>
    <x v="1"/>
  </r>
  <r>
    <s v="M01501634"/>
    <s v="Williams, Braxton"/>
    <d v="2023-07-13T00:00:00"/>
    <s v="P98821"/>
    <n v="0"/>
    <s v="Asst Coach Wp"/>
    <m/>
    <x v="35"/>
    <x v="37"/>
    <s v="N"/>
    <s v="RSACP"/>
    <x v="1"/>
    <s v="UN"/>
    <s v="P2"/>
    <n v="40421"/>
    <s v="WP ATHLETICS-MEN"/>
    <x v="4"/>
    <s v="P2"/>
    <x v="4"/>
    <s v="Terminated"/>
    <x v="38"/>
    <n v="1"/>
    <x v="1"/>
  </r>
  <r>
    <s v="M00336198"/>
    <s v="Cardin, Kelly C."/>
    <d v="2023-07-13T00:00:00"/>
    <s v="P96563"/>
    <n v="0"/>
    <s v="Fire Prevention &amp; Planning Spc"/>
    <m/>
    <x v="35"/>
    <x v="37"/>
    <s v="N"/>
    <s v="RSUN"/>
    <x v="3"/>
    <s v="F2"/>
    <s v="P1"/>
    <n v="60113"/>
    <s v="OFFICE OF UNIVERSITY SAFETY"/>
    <x v="2"/>
    <s v="P1"/>
    <x v="2"/>
    <s v="Terminated"/>
    <x v="12"/>
    <n v="1"/>
    <x v="1"/>
  </r>
  <r>
    <s v="M03215824"/>
    <s v="Stephens, Strausie N."/>
    <d v="2023-07-14T00:00:00"/>
    <s v="P99201"/>
    <n v="0"/>
    <s v="Accounting Technician"/>
    <m/>
    <x v="36"/>
    <x v="38"/>
    <s v="N"/>
    <s v="RSUN"/>
    <x v="3"/>
    <s v="F1"/>
    <s v="P1"/>
    <n v="50100"/>
    <s v="FINANCIAL SERVICES"/>
    <x v="2"/>
    <s v="P1"/>
    <x v="3"/>
    <s v="Terminated"/>
    <x v="8"/>
    <n v="5"/>
    <x v="1"/>
  </r>
  <r>
    <s v="M01060320"/>
    <s v="Morrissey, Dennis R."/>
    <d v="2023-07-28T00:00:00"/>
    <s v="U99787"/>
    <n v="0"/>
    <s v="Journeyman Plumber"/>
    <m/>
    <x v="37"/>
    <x v="39"/>
    <s v="N"/>
    <s v="REVOL"/>
    <x v="0"/>
    <s v="F2"/>
    <s v="U1"/>
    <n v="60118"/>
    <s v="FAC MGMT-MAINTENANCE"/>
    <x v="2"/>
    <s v="U1"/>
    <x v="6"/>
    <s v="Active"/>
    <x v="0"/>
    <n v="13"/>
    <x v="1"/>
  </r>
  <r>
    <s v="M03485632"/>
    <s v="Lebeck, Kathleen G."/>
    <d v="2023-07-28T00:00:00"/>
    <s v="P99362"/>
    <n v="0"/>
    <s v="Field Placement/Compliance Spc"/>
    <m/>
    <x v="37"/>
    <x v="39"/>
    <s v="N"/>
    <s v="RSACP"/>
    <x v="1"/>
    <s v="F4"/>
    <s v="P2"/>
    <n v="20403"/>
    <s v="COE-EDUCATION FIELD EXPERIENCES"/>
    <x v="8"/>
    <s v="P2"/>
    <x v="4"/>
    <s v="Terminated"/>
    <x v="41"/>
    <n v="1"/>
    <x v="1"/>
  </r>
  <r>
    <s v="M02522032"/>
    <s v="Martin, Everett M."/>
    <d v="2023-07-28T00:00:00"/>
    <s v="P97054"/>
    <n v="0"/>
    <s v="Admission Counselor"/>
    <m/>
    <x v="37"/>
    <x v="39"/>
    <s v="N"/>
    <s v="RSSCH"/>
    <x v="7"/>
    <s v="F4"/>
    <s v="P1"/>
    <n v="80121"/>
    <s v="ADMISSIONS"/>
    <x v="16"/>
    <s v="P1"/>
    <x v="1"/>
    <s v="Terminated"/>
    <x v="22"/>
    <n v="0"/>
    <x v="1"/>
  </r>
  <r>
    <s v="M03150080"/>
    <s v="Garrett, Jackson S."/>
    <d v="2023-07-28T00:00:00"/>
    <s v="P96374"/>
    <n v="0"/>
    <s v="Admissions Counselor"/>
    <m/>
    <x v="37"/>
    <x v="39"/>
    <s v="N"/>
    <s v="RSSCH"/>
    <x v="7"/>
    <s v="F4"/>
    <s v="P1"/>
    <n v="80121"/>
    <s v="ADMISSIONS"/>
    <x v="16"/>
    <s v="P1"/>
    <x v="1"/>
    <s v="Terminated"/>
    <x v="42"/>
    <n v="0"/>
    <x v="1"/>
  </r>
  <r>
    <s v="M00446460"/>
    <s v="Swope, Julianna P."/>
    <d v="2023-07-29T00:00:00"/>
    <s v="P98277"/>
    <n v="0"/>
    <s v="Executive Asst I"/>
    <m/>
    <x v="38"/>
    <x v="40"/>
    <s v="N"/>
    <s v="RSACP"/>
    <x v="1"/>
    <s v="F1"/>
    <s v="P1"/>
    <n v="20300"/>
    <s v="COLLEGE OF BUSINESS"/>
    <x v="0"/>
    <s v="P1"/>
    <x v="3"/>
    <s v="Terminated"/>
    <x v="19"/>
    <n v="6"/>
    <x v="1"/>
  </r>
  <r>
    <s v="M00125646"/>
    <s v="Foucart, Stephen C."/>
    <d v="2023-07-31T00:00:00"/>
    <s v="E99974"/>
    <n v="0"/>
    <s v="Chief Financial Officer"/>
    <m/>
    <x v="39"/>
    <x v="4"/>
    <s v="N"/>
    <s v="REVOL"/>
    <x v="0"/>
    <s v="UN"/>
    <s v="E1"/>
    <n v="50100"/>
    <s v="FINANCIAL SERVICES"/>
    <x v="2"/>
    <s v="P6"/>
    <x v="1"/>
    <s v="Active"/>
    <x v="6"/>
    <n v="15"/>
    <x v="1"/>
  </r>
  <r>
    <s v="M00066450"/>
    <s v="Arnold, Mark D."/>
    <d v="2023-07-31T00:00:00"/>
    <s v="P98777"/>
    <n v="0"/>
    <s v="Lib Sys Adm-Support Specialist"/>
    <m/>
    <x v="39"/>
    <x v="41"/>
    <s v="N"/>
    <s v="REVOL"/>
    <x v="0"/>
    <s v="F3"/>
    <s v="P1"/>
    <n v="20900"/>
    <s v="LIBRARY"/>
    <x v="10"/>
    <s v="P1"/>
    <x v="1"/>
    <s v="Active"/>
    <x v="43"/>
    <n v="30"/>
    <x v="1"/>
  </r>
  <r>
    <s v="M00098954"/>
    <s v="Jones, Barbara J."/>
    <d v="2023-07-31T00:00:00"/>
    <s v="P99025"/>
    <n v="0"/>
    <s v="Dir Special Events Coal"/>
    <m/>
    <x v="39"/>
    <x v="41"/>
    <s v="N"/>
    <s v="REVOL"/>
    <x v="0"/>
    <s v="F4"/>
    <s v="P2"/>
    <n v="21100"/>
    <s v="RCASH"/>
    <x v="17"/>
    <s v="P6"/>
    <x v="4"/>
    <s v="Active"/>
    <x v="28"/>
    <n v="20"/>
    <x v="1"/>
  </r>
  <r>
    <s v="M00098826"/>
    <s v="Hulett, Michelle J."/>
    <d v="2023-07-31T00:00:00"/>
    <s v="P98437"/>
    <n v="0"/>
    <s v="Director Int'l Business Progra"/>
    <s v="Senior Instructor-Nt"/>
    <x v="39"/>
    <x v="41"/>
    <s v="N"/>
    <s v="REVOL"/>
    <x v="0"/>
    <s v="F4"/>
    <s v="PA"/>
    <n v="20300"/>
    <s v="COLLEGE OF BUSINESS"/>
    <x v="0"/>
    <s v="PA"/>
    <x v="4"/>
    <s v="Active"/>
    <x v="7"/>
    <n v="26"/>
    <x v="1"/>
  </r>
  <r>
    <s v="M03083086"/>
    <s v="Ryan, Francis J."/>
    <d v="2023-07-31T00:00:00"/>
    <s v="U99978"/>
    <n v="0"/>
    <s v="Maintenance Technician II"/>
    <m/>
    <x v="39"/>
    <x v="41"/>
    <s v="N"/>
    <s v="REVOL"/>
    <x v="0"/>
    <s v="F2"/>
    <s v="U1"/>
    <n v="60118"/>
    <s v="FAC MGMT-MAINTENANCE"/>
    <x v="2"/>
    <s v="U1"/>
    <x v="6"/>
    <s v="Active"/>
    <x v="6"/>
    <n v="6"/>
    <x v="1"/>
  </r>
  <r>
    <s v="M02851928"/>
    <s v="Willey, Marc S."/>
    <d v="2023-07-31T00:00:00"/>
    <s v="A97135"/>
    <n v="0"/>
    <s v="Asst Professor"/>
    <s v="Asst Professor"/>
    <x v="39"/>
    <x v="41"/>
    <s v="N"/>
    <s v="REVOL"/>
    <x v="0"/>
    <s v="UN"/>
    <s v="A1"/>
    <n v="20520"/>
    <s v="OCCUPATIONAL THERAPY"/>
    <x v="6"/>
    <s v="R1"/>
    <x v="0"/>
    <s v="Terminated"/>
    <x v="43"/>
    <n v="7"/>
    <x v="0"/>
  </r>
  <r>
    <s v="M00064014"/>
    <s v="Langston, Lisa"/>
    <d v="2023-07-31T00:00:00"/>
    <s v="A99136"/>
    <n v="0"/>
    <s v="Clinical Instruc 9 mo"/>
    <s v="Clinical Instruc 9 mo"/>
    <x v="39"/>
    <x v="41"/>
    <s v="N"/>
    <s v="REVOL"/>
    <x v="0"/>
    <s v="UN"/>
    <s v="A1"/>
    <n v="20517"/>
    <s v="SOCIAL WORK"/>
    <x v="6"/>
    <s v="R1"/>
    <x v="0"/>
    <s v="Terminated"/>
    <x v="44"/>
    <n v="20"/>
    <x v="0"/>
  </r>
  <r>
    <s v="M00060278"/>
    <s v="Bosch, Eric"/>
    <d v="2023-07-31T00:00:00"/>
    <s v="A99889"/>
    <n v="0"/>
    <s v="Distinguished Professor"/>
    <s v="Distinguished Professor"/>
    <x v="39"/>
    <x v="41"/>
    <s v="N"/>
    <s v="REVOL"/>
    <x v="0"/>
    <s v="UN"/>
    <s v="A1"/>
    <n v="20714"/>
    <s v="CHEMISTRY AND BIOCHEMISTRY"/>
    <x v="14"/>
    <s v="R1"/>
    <x v="0"/>
    <s v="Terminated"/>
    <x v="28"/>
    <n v="26"/>
    <x v="0"/>
  </r>
  <r>
    <s v="M00061924"/>
    <s v="Hu, Shouchuan"/>
    <d v="2023-07-31T00:00:00"/>
    <s v="A99566"/>
    <n v="0"/>
    <s v="Distinguished Professor"/>
    <s v="Distinguished Professor"/>
    <x v="39"/>
    <x v="41"/>
    <s v="N"/>
    <s v="REVOL"/>
    <x v="0"/>
    <s v="UN"/>
    <s v="A1"/>
    <n v="20719"/>
    <s v="MATHEMATICS"/>
    <x v="14"/>
    <s v="R1"/>
    <x v="0"/>
    <s v="Terminated"/>
    <x v="43"/>
    <n v="36"/>
    <x v="0"/>
  </r>
  <r>
    <s v="M00060300"/>
    <s v="Burton, Richard L."/>
    <d v="2023-07-31T00:00:00"/>
    <s v="A99870"/>
    <n v="0"/>
    <s v="Instructor NT-9 month appt"/>
    <s v="Instructor-Nt"/>
    <x v="39"/>
    <x v="41"/>
    <s v="N"/>
    <s v="REVOL"/>
    <x v="0"/>
    <s v="UN"/>
    <s v="A1"/>
    <n v="20317"/>
    <s v="INFORMATION TECH AND CYBERSECURITY"/>
    <x v="0"/>
    <s v="R1"/>
    <x v="0"/>
    <s v="Terminated"/>
    <x v="27"/>
    <n v="21"/>
    <x v="0"/>
  </r>
  <r>
    <s v="M00063178"/>
    <s v="Arthaud, Tamara J."/>
    <d v="2023-07-31T00:00:00"/>
    <s v="A99427"/>
    <n v="0"/>
    <s v="Professor"/>
    <s v="Professor"/>
    <x v="39"/>
    <x v="41"/>
    <s v="N"/>
    <s v="REVOL"/>
    <x v="0"/>
    <s v="UN"/>
    <s v="A1"/>
    <n v="20410"/>
    <s v="COUNSELING LEADERSHIP &amp; SPECIAL ED"/>
    <x v="8"/>
    <s v="R1"/>
    <x v="0"/>
    <s v="Terminated"/>
    <x v="29"/>
    <n v="22"/>
    <x v="0"/>
  </r>
  <r>
    <s v="M00060658"/>
    <s v="Baggett, Holly A."/>
    <d v="2023-07-31T00:00:00"/>
    <s v="A99872"/>
    <n v="0"/>
    <s v="Professor"/>
    <s v="Professor"/>
    <x v="39"/>
    <x v="41"/>
    <s v="N"/>
    <s v="REVOL"/>
    <x v="0"/>
    <s v="UN"/>
    <s v="A1"/>
    <n v="20613"/>
    <s v="HISTORY"/>
    <x v="17"/>
    <s v="R1"/>
    <x v="0"/>
    <s v="Terminated"/>
    <x v="6"/>
    <n v="27"/>
    <x v="0"/>
  </r>
  <r>
    <s v="M00125344"/>
    <s v="Claborn, David M."/>
    <d v="2023-07-31T00:00:00"/>
    <s v="A99536"/>
    <n v="0"/>
    <s v="Professor"/>
    <s v="Professor"/>
    <x v="39"/>
    <x v="41"/>
    <s v="N"/>
    <s v="REVOL"/>
    <x v="0"/>
    <s v="UN"/>
    <s v="A1"/>
    <n v="20518"/>
    <s v="PUBLIC HEALTH AND SPORTS MEDICINE"/>
    <x v="6"/>
    <s v="R1"/>
    <x v="0"/>
    <s v="Terminated"/>
    <x v="6"/>
    <n v="15"/>
    <x v="0"/>
  </r>
  <r>
    <s v="M01253340"/>
    <s v="Combs, Julia C."/>
    <d v="2023-07-31T00:00:00"/>
    <s v="A96678"/>
    <n v="0"/>
    <s v="Professor"/>
    <s v="Professor &amp; Department Head"/>
    <x v="39"/>
    <x v="41"/>
    <s v="N"/>
    <s v="REVOL"/>
    <x v="0"/>
    <s v="UN"/>
    <s v="A1"/>
    <n v="20215"/>
    <s v="MUSIC"/>
    <x v="17"/>
    <s v="R1"/>
    <x v="0"/>
    <s v="Terminated"/>
    <x v="45"/>
    <n v="13"/>
    <x v="0"/>
  </r>
  <r>
    <s v="M00097572"/>
    <s v="Hamm, Randall P."/>
    <d v="2023-07-31T00:00:00"/>
    <s v="A99766"/>
    <n v="0"/>
    <s v="Professor"/>
    <s v="Professor"/>
    <x v="39"/>
    <x v="41"/>
    <s v="N"/>
    <s v="REVOL"/>
    <x v="0"/>
    <s v="UN"/>
    <s v="A1"/>
    <n v="20215"/>
    <s v="MUSIC"/>
    <x v="17"/>
    <s v="R1"/>
    <x v="0"/>
    <s v="Terminated"/>
    <x v="28"/>
    <n v="34"/>
    <x v="0"/>
  </r>
  <r>
    <s v="M00061936"/>
    <s v="Killion, John K."/>
    <d v="2023-07-31T00:00:00"/>
    <s v="A99563"/>
    <n v="0"/>
    <s v="Professor"/>
    <s v="Professor"/>
    <x v="39"/>
    <x v="41"/>
    <s v="N"/>
    <s v="REVOL"/>
    <x v="0"/>
    <s v="UN"/>
    <s v="A1"/>
    <n v="20719"/>
    <s v="MATHEMATICS"/>
    <x v="14"/>
    <s v="R1"/>
    <x v="0"/>
    <s v="Terminated"/>
    <x v="46"/>
    <n v="33"/>
    <x v="0"/>
  </r>
  <r>
    <s v="M00066496"/>
    <s v="Olsen, Reed N."/>
    <d v="2023-07-31T00:00:00"/>
    <s v="A99197"/>
    <n v="0"/>
    <s v="Professor"/>
    <s v="Professor"/>
    <x v="39"/>
    <x v="41"/>
    <s v="N"/>
    <s v="REVOL"/>
    <x v="0"/>
    <s v="UN"/>
    <s v="A1"/>
    <n v="20611"/>
    <s v="ECONOMICS"/>
    <x v="0"/>
    <s v="R1"/>
    <x v="0"/>
    <s v="Terminated"/>
    <x v="16"/>
    <n v="33"/>
    <x v="0"/>
  </r>
  <r>
    <s v="M00113388"/>
    <s v="Westenberg, Robert W."/>
    <d v="2023-07-31T00:00:00"/>
    <s v="A99625"/>
    <n v="0"/>
    <s v="Professor"/>
    <s v="Professor"/>
    <x v="39"/>
    <x v="41"/>
    <s v="N"/>
    <s v="REVOL"/>
    <x v="0"/>
    <s v="UN"/>
    <s v="A1"/>
    <n v="20216"/>
    <s v="THEATRE &amp; DANCE"/>
    <x v="17"/>
    <s v="R1"/>
    <x v="0"/>
    <s v="Terminated"/>
    <x v="47"/>
    <n v="7"/>
    <x v="0"/>
  </r>
  <r>
    <s v="M00060230"/>
    <s v="Cohen Ioannides, Mara W."/>
    <d v="2023-07-31T00:00:00"/>
    <s v="A99922"/>
    <n v="0"/>
    <s v="Sr Instructor NT-9 month appt"/>
    <s v="Senior Instructor-Nt"/>
    <x v="39"/>
    <x v="41"/>
    <s v="N"/>
    <s v="REVOL"/>
    <x v="0"/>
    <s v="UN"/>
    <s v="A1"/>
    <n v="20212"/>
    <s v="ENGLISH"/>
    <x v="17"/>
    <s v="R1"/>
    <x v="0"/>
    <s v="Terminated"/>
    <x v="7"/>
    <n v="28"/>
    <x v="0"/>
  </r>
  <r>
    <s v="M00064452"/>
    <s v="Sherrill, Donna N."/>
    <d v="2023-07-31T00:00:00"/>
    <s v="A99346"/>
    <n v="0"/>
    <s v="Sr Instructor NT-9 month appt"/>
    <s v="Senior Instructor-Nt"/>
    <x v="39"/>
    <x v="41"/>
    <s v="N"/>
    <s v="REVOL"/>
    <x v="0"/>
    <s v="UN"/>
    <s v="A1"/>
    <n v="20719"/>
    <s v="MATHEMATICS"/>
    <x v="14"/>
    <s v="R1"/>
    <x v="0"/>
    <s v="Terminated"/>
    <x v="6"/>
    <n v="20"/>
    <x v="0"/>
  </r>
  <r>
    <s v="M00066058"/>
    <s v="Anderson-Ituarte, Julie J."/>
    <d v="2023-07-31T00:00:00"/>
    <s v="P98702"/>
    <n v="0"/>
    <s v="Assoc Dir DRC-Access Tech Ctr"/>
    <s v="Instructor-Nt"/>
    <x v="39"/>
    <x v="41"/>
    <s v="N"/>
    <s v="REVOL"/>
    <x v="0"/>
    <s v="F4"/>
    <s v="P2"/>
    <n v="80112"/>
    <s v="DISABILITY RESOURCE CENTER"/>
    <x v="18"/>
    <s v="R1"/>
    <x v="4"/>
    <s v="Terminated"/>
    <x v="0"/>
    <n v="17"/>
    <x v="1"/>
  </r>
  <r>
    <s v="M00116308"/>
    <s v="Holland, Sharon L."/>
    <d v="2023-07-31T00:00:00"/>
    <s v="P99674"/>
    <n v="0"/>
    <s v="Bookstore Manager Wp"/>
    <m/>
    <x v="39"/>
    <x v="41"/>
    <s v="N"/>
    <s v="REVOL"/>
    <x v="0"/>
    <s v="F4"/>
    <s v="P2"/>
    <n v="40430"/>
    <s v="WP BOOKSTORE"/>
    <x v="4"/>
    <s v="R1"/>
    <x v="4"/>
    <s v="Terminated"/>
    <x v="46"/>
    <n v="15"/>
    <x v="1"/>
  </r>
  <r>
    <s v="M00060924"/>
    <s v="Turk, Scott A."/>
    <d v="2023-07-31T00:00:00"/>
    <s v="P99886"/>
    <n v="0"/>
    <s v="Database Analyst"/>
    <m/>
    <x v="39"/>
    <x v="41"/>
    <s v="N"/>
    <s v="REVOL"/>
    <x v="0"/>
    <s v="F3"/>
    <s v="P2"/>
    <n v="97103"/>
    <s v="CYBERSECURITY AND ENTERPRISE SYSTEM"/>
    <x v="13"/>
    <s v="R1"/>
    <x v="4"/>
    <s v="Terminated"/>
    <x v="0"/>
    <n v="15"/>
    <x v="1"/>
  </r>
  <r>
    <s v="M01060210"/>
    <s v="Wells, Gary W."/>
    <d v="2023-07-31T00:00:00"/>
    <s v="P93199"/>
    <n v="0"/>
    <s v="Maintenance Supervisor"/>
    <m/>
    <x v="39"/>
    <x v="39"/>
    <s v="N"/>
    <s v="REVOL"/>
    <x v="0"/>
    <s v="F2"/>
    <s v="P2"/>
    <n v="60118"/>
    <s v="FAC MGMT-MAINTENANCE"/>
    <x v="2"/>
    <s v="R1"/>
    <x v="4"/>
    <s v="Terminated"/>
    <x v="27"/>
    <n v="13"/>
    <x v="1"/>
  </r>
  <r>
    <s v="M01581330"/>
    <s v="Carter, Shelley L."/>
    <d v="2023-07-31T00:00:00"/>
    <s v="A97716"/>
    <n v="0"/>
    <s v="Clinical Asst Prof-9 mo appt"/>
    <s v="Clinical Associate Prof-9 mo appt"/>
    <x v="39"/>
    <x v="4"/>
    <s v="N"/>
    <s v="RSACP"/>
    <x v="1"/>
    <s v="UN"/>
    <s v="A1"/>
    <n v="20513"/>
    <s v="SCHOOL OF NURSING"/>
    <x v="6"/>
    <s v="PC"/>
    <x v="1"/>
    <s v="Active"/>
    <x v="19"/>
    <n v="6"/>
    <x v="0"/>
  </r>
  <r>
    <s v="M03320308"/>
    <s v="Hadley, Heidi"/>
    <d v="2023-07-31T00:00:00"/>
    <s v="A99531"/>
    <n v="0"/>
    <s v="Assistant Professor"/>
    <s v="Assistant Professor"/>
    <x v="39"/>
    <x v="41"/>
    <s v="N"/>
    <s v="RSACP"/>
    <x v="1"/>
    <s v="UN"/>
    <s v="A1"/>
    <n v="20212"/>
    <s v="ENGLISH"/>
    <x v="17"/>
    <s v="A1"/>
    <x v="0"/>
    <s v="Terminated"/>
    <x v="48"/>
    <n v="4"/>
    <x v="0"/>
  </r>
  <r>
    <s v="M03381094"/>
    <s v="Rudnick, Dennis L."/>
    <d v="2023-07-31T00:00:00"/>
    <s v="A97998"/>
    <n v="0"/>
    <s v="Assistant Professor"/>
    <s v="Assistant Professor"/>
    <x v="39"/>
    <x v="41"/>
    <s v="N"/>
    <s v="RSACP"/>
    <x v="1"/>
    <s v="UN"/>
    <s v="A1"/>
    <n v="20412"/>
    <s v="READING FOUNDATIONS &amp; TECHNOLOGY"/>
    <x v="8"/>
    <s v="A1"/>
    <x v="0"/>
    <s v="Terminated"/>
    <x v="41"/>
    <n v="3"/>
    <x v="0"/>
  </r>
  <r>
    <s v="M03415300"/>
    <s v="Sreepada, Nihar S."/>
    <d v="2023-07-31T00:00:00"/>
    <s v="A99428"/>
    <n v="0"/>
    <s v="Assistant Professor"/>
    <s v="Assistant Professor"/>
    <x v="39"/>
    <x v="41"/>
    <s v="N"/>
    <s v="RSACP"/>
    <x v="1"/>
    <s v="UN"/>
    <s v="A1"/>
    <n v="20211"/>
    <s v="COMMUNICATION"/>
    <x v="17"/>
    <s v="A1"/>
    <x v="0"/>
    <s v="Terminated"/>
    <x v="11"/>
    <n v="2"/>
    <x v="0"/>
  </r>
  <r>
    <s v="M02995884"/>
    <s v="Livers, Stefanie D."/>
    <d v="2023-07-31T00:00:00"/>
    <s v="A98993"/>
    <n v="0"/>
    <s v="Assoc Dean (Assoc Professor)"/>
    <s v="Associate Professor"/>
    <x v="39"/>
    <x v="41"/>
    <s v="N"/>
    <s v="RSACP"/>
    <x v="1"/>
    <s v="UN"/>
    <s v="A1"/>
    <n v="20400"/>
    <s v="COLLEGE OF EDUCATION"/>
    <x v="8"/>
    <s v="A2"/>
    <x v="0"/>
    <s v="Terminated"/>
    <x v="19"/>
    <n v="6"/>
    <x v="0"/>
  </r>
  <r>
    <s v="M00102962"/>
    <s v="Hough, Lyon H."/>
    <d v="2023-07-31T00:00:00"/>
    <s v="A99905"/>
    <n v="0"/>
    <s v="Assoc Professor"/>
    <s v="Associate Professor"/>
    <x v="39"/>
    <x v="41"/>
    <s v="N"/>
    <s v="RSACP"/>
    <x v="1"/>
    <s v="UN"/>
    <s v="A1"/>
    <n v="20510"/>
    <s v="BIOMEDICAL SCIENCES"/>
    <x v="6"/>
    <s v="A1"/>
    <x v="0"/>
    <s v="Terminated"/>
    <x v="31"/>
    <n v="10"/>
    <x v="0"/>
  </r>
  <r>
    <s v="M00403264"/>
    <s v="Jamos, Abdullah M."/>
    <d v="2023-07-31T00:00:00"/>
    <s v="A99990"/>
    <n v="0"/>
    <s v="Assoc Professor"/>
    <s v="Associate Professor"/>
    <x v="39"/>
    <x v="41"/>
    <s v="N"/>
    <s v="RSACP"/>
    <x v="1"/>
    <s v="UN"/>
    <s v="A1"/>
    <n v="20511"/>
    <s v="COMMUNICATION SCIENCES &amp; DISORDERS"/>
    <x v="6"/>
    <s v="A1"/>
    <x v="0"/>
    <s v="Terminated"/>
    <x v="15"/>
    <n v="14"/>
    <x v="0"/>
  </r>
  <r>
    <s v="M02570424"/>
    <s v="Lupfer, Christopher"/>
    <d v="2023-07-31T00:00:00"/>
    <s v="A99895"/>
    <n v="0"/>
    <s v="Assoc Professor"/>
    <s v="Assoc Professor"/>
    <x v="39"/>
    <x v="41"/>
    <s v="N"/>
    <s v="RSACP"/>
    <x v="1"/>
    <s v="UN"/>
    <s v="A1"/>
    <n v="20713"/>
    <s v="BIOLOGY"/>
    <x v="14"/>
    <s v="A1"/>
    <x v="0"/>
    <s v="Terminated"/>
    <x v="8"/>
    <n v="8"/>
    <x v="0"/>
  </r>
  <r>
    <s v="M00257948"/>
    <s v="Bonebrake, Tara"/>
    <d v="2023-07-31T00:00:00"/>
    <s v="A99216"/>
    <n v="0"/>
    <s v="Instructor, Greenwood-9 mo app"/>
    <s v="Instructor"/>
    <x v="39"/>
    <x v="41"/>
    <s v="N"/>
    <s v="RSACP"/>
    <x v="1"/>
    <s v="UN"/>
    <s v="A1"/>
    <n v="20420"/>
    <s v="GREENWOOD LAB SCHOOL"/>
    <x v="8"/>
    <s v="A1"/>
    <x v="0"/>
    <s v="Terminated"/>
    <x v="41"/>
    <n v="9"/>
    <x v="0"/>
  </r>
  <r>
    <s v="M00093512"/>
    <s v="Wilkinson, Kristian L."/>
    <d v="2023-07-31T00:00:00"/>
    <s v="P99010"/>
    <n v="0"/>
    <s v="Athl Trainer-Athl, Med &amp; Rehab"/>
    <m/>
    <x v="39"/>
    <x v="41"/>
    <s v="N"/>
    <s v="RSACP"/>
    <x v="1"/>
    <s v="F4"/>
    <s v="P2"/>
    <n v="15014"/>
    <s v="ATHLETIC MEDICAL &amp; REHAB SERVICES"/>
    <x v="1"/>
    <s v="P2"/>
    <x v="4"/>
    <s v="Terminated"/>
    <x v="5"/>
    <n v="6"/>
    <x v="1"/>
  </r>
  <r>
    <s v="M03562368"/>
    <s v="Switzer, Destiny P."/>
    <d v="2023-07-31T00:00:00"/>
    <s v="P93425"/>
    <n v="0"/>
    <s v="Residence Hall Director"/>
    <m/>
    <x v="39"/>
    <x v="42"/>
    <s v="N"/>
    <s v="RSACP"/>
    <x v="1"/>
    <s v="F4"/>
    <s v="P2"/>
    <n v="86020"/>
    <s v="RESIDENCE LIFE HOUSING &amp; DINING SVC"/>
    <x v="3"/>
    <s v="P2"/>
    <x v="4"/>
    <s v="Terminated"/>
    <x v="9"/>
    <n v="0"/>
    <x v="1"/>
  </r>
  <r>
    <s v="M01158270"/>
    <s v="Fletcher, Christie M."/>
    <d v="2023-07-31T00:00:00"/>
    <s v="P96589"/>
    <n v="0"/>
    <s v="Mental Health Clinician-I02929"/>
    <m/>
    <x v="39"/>
    <x v="41"/>
    <s v="N"/>
    <s v="RSACP"/>
    <x v="1"/>
    <s v="F4"/>
    <s v="PA"/>
    <n v="80115"/>
    <s v="COUNSELING CENTER"/>
    <x v="3"/>
    <s v="PA"/>
    <x v="4"/>
    <s v="Terminated"/>
    <x v="38"/>
    <n v="2"/>
    <x v="1"/>
  </r>
  <r>
    <s v="M03388342"/>
    <s v="Opat, Kelsi M."/>
    <d v="2023-07-31T00:00:00"/>
    <s v="A97476"/>
    <n v="0"/>
    <s v="Assistant Professor"/>
    <s v="Assistant Professor"/>
    <x v="39"/>
    <x v="41"/>
    <s v="N"/>
    <s v="RSPER"/>
    <x v="2"/>
    <s v="UN"/>
    <s v="A1"/>
    <n v="21015"/>
    <s v="AGRIBUSINESS, AG ED &amp; COMM"/>
    <x v="5"/>
    <s v="A1"/>
    <x v="0"/>
    <s v="Terminated"/>
    <x v="11"/>
    <n v="2"/>
    <x v="0"/>
  </r>
  <r>
    <s v="M02855212"/>
    <s v="Chen, Qiang"/>
    <d v="2023-07-31T00:00:00"/>
    <s v="A99904"/>
    <n v="0"/>
    <s v="Assoc Professor"/>
    <s v="Assoc Professor"/>
    <x v="39"/>
    <x v="41"/>
    <s v="N"/>
    <s v="RSPER"/>
    <x v="2"/>
    <s v="UN"/>
    <s v="A1"/>
    <n v="20517"/>
    <s v="SOCIAL WORK"/>
    <x v="6"/>
    <s v="A1"/>
    <x v="0"/>
    <s v="Terminated"/>
    <x v="14"/>
    <n v="7"/>
    <x v="0"/>
  </r>
  <r>
    <s v="M03343960"/>
    <s v="Lettieri, Kelly W."/>
    <d v="2023-07-31T00:00:00"/>
    <s v="A97131"/>
    <n v="0"/>
    <s v="Asst Professor"/>
    <s v="Asst Professor"/>
    <x v="39"/>
    <x v="41"/>
    <s v="N"/>
    <s v="RSUN"/>
    <x v="3"/>
    <s v="UN"/>
    <s v="A1"/>
    <n v="20410"/>
    <s v="COUNSELING LEADERSHIP &amp; SPECIAL ED"/>
    <x v="8"/>
    <s v="A1"/>
    <x v="0"/>
    <s v="Terminated"/>
    <x v="49"/>
    <n v="4"/>
    <x v="0"/>
  </r>
  <r>
    <s v="M03319050"/>
    <s v="Peterson II, James P."/>
    <d v="2023-07-31T00:00:00"/>
    <s v="A99186"/>
    <n v="0"/>
    <s v="Asst Professor"/>
    <s v="Asst Professor"/>
    <x v="39"/>
    <x v="41"/>
    <s v="N"/>
    <s v="RSUN"/>
    <x v="3"/>
    <s v="UN"/>
    <s v="A1"/>
    <n v="20313"/>
    <s v="TECHNOLOGY &amp; CONSTRUCTION MGMT"/>
    <x v="0"/>
    <s v="A1"/>
    <x v="0"/>
    <s v="Terminated"/>
    <x v="23"/>
    <n v="4"/>
    <x v="0"/>
  </r>
  <r>
    <s v="M00006902"/>
    <s v="Tuttle, Alisha J."/>
    <d v="2023-07-31T00:00:00"/>
    <s v="A98790"/>
    <n v="0"/>
    <s v="Clinical Asst Professor"/>
    <s v="Clinical Assistant Professor"/>
    <x v="39"/>
    <x v="41"/>
    <s v="N"/>
    <s v="RSUN"/>
    <x v="3"/>
    <s v="UN"/>
    <s v="A1"/>
    <n v="20513"/>
    <s v="SCHOOL OF NURSING"/>
    <x v="6"/>
    <s v="A1"/>
    <x v="0"/>
    <s v="Terminated"/>
    <x v="17"/>
    <n v="5"/>
    <x v="0"/>
  </r>
  <r>
    <s v="M00272960"/>
    <s v="Scott, Shari L."/>
    <d v="2023-07-31T00:00:00"/>
    <s v="A99250"/>
    <n v="0"/>
    <s v="Sr Instructor NT-9 month appt"/>
    <s v="Sr. Instructor-Nt"/>
    <x v="39"/>
    <x v="41"/>
    <s v="N"/>
    <s v="RSUN"/>
    <x v="3"/>
    <s v="UN"/>
    <s v="A1"/>
    <n v="20410"/>
    <s v="COUNSELING LEADERSHIP &amp; SPECIAL ED"/>
    <x v="8"/>
    <s v="A1"/>
    <x v="0"/>
    <s v="Terminated"/>
    <x v="23"/>
    <n v="8"/>
    <x v="0"/>
  </r>
  <r>
    <s v="M03552428"/>
    <s v="Wilken, Abigayle L."/>
    <d v="2023-07-31T00:00:00"/>
    <s v="P99851"/>
    <n v="0"/>
    <s v="Asst Dir College &amp; Constit Eng"/>
    <m/>
    <x v="39"/>
    <x v="33"/>
    <s v="N"/>
    <s v="RSUN"/>
    <x v="3"/>
    <s v="F4"/>
    <s v="P2"/>
    <n v="90101"/>
    <s v="ALUMNI RELATIONS"/>
    <x v="11"/>
    <s v="P2"/>
    <x v="4"/>
    <s v="Terminated"/>
    <x v="34"/>
    <n v="0"/>
    <x v="1"/>
  </r>
  <r>
    <s v="M00025735"/>
    <s v="Noller, Larry K."/>
    <d v="2023-07-31T00:00:00"/>
    <s v="A99823"/>
    <n v="0"/>
    <s v="Lecturer-9 month appt"/>
    <m/>
    <x v="39"/>
    <x v="41"/>
    <s v="N"/>
    <s v="TREXP"/>
    <x v="11"/>
    <s v="UN"/>
    <s v="A1"/>
    <n v="40310"/>
    <s v="WP INSTRUCTION"/>
    <x v="4"/>
    <s v="A1"/>
    <x v="0"/>
    <s v="Terminated"/>
    <x v="50"/>
    <n v="2"/>
    <x v="0"/>
  </r>
  <r>
    <s v="M03448974"/>
    <s v="Stephen, Charles D."/>
    <d v="2023-07-31T00:00:00"/>
    <s v="A99489"/>
    <n v="0"/>
    <s v="Visiting Asst Professor"/>
    <s v="Visiting Asst Professor"/>
    <x v="39"/>
    <x v="4"/>
    <s v="N"/>
    <s v="TREXP"/>
    <x v="11"/>
    <s v="UN"/>
    <s v="A1"/>
    <n v="20713"/>
    <s v="BIOLOGY"/>
    <x v="14"/>
    <s v="A1"/>
    <x v="0"/>
    <s v="Terminated"/>
    <x v="41"/>
    <n v="2"/>
    <x v="0"/>
  </r>
  <r>
    <s v="M03510880"/>
    <s v="Lam-Chesnut, Pik Wah"/>
    <d v="2023-07-31T00:00:00"/>
    <s v="A97654"/>
    <n v="0"/>
    <s v="Instructor - NT 9 mo appt"/>
    <s v="Instructor - NT 9 mo appt"/>
    <x v="39"/>
    <x v="41"/>
    <s v="N"/>
    <s v="TRREA"/>
    <x v="8"/>
    <s v="UN"/>
    <s v="A1"/>
    <n v="20410"/>
    <s v="COUNSELING LEADERSHIP &amp; SPECIAL ED"/>
    <x v="8"/>
    <s v="A1"/>
    <x v="0"/>
    <s v="Terminated"/>
    <x v="17"/>
    <n v="1"/>
    <x v="0"/>
  </r>
  <r>
    <s v="M00128178"/>
    <s v="Bass, Samuel J."/>
    <d v="2023-07-31T00:00:00"/>
    <s v="A99593"/>
    <n v="0"/>
    <s v="Instructor NT-9 month appt"/>
    <s v="Instructor"/>
    <x v="39"/>
    <x v="41"/>
    <s v="N"/>
    <s v="TRREA"/>
    <x v="8"/>
    <s v="UN"/>
    <s v="A1"/>
    <n v="20310"/>
    <s v="ACCOUNTING"/>
    <x v="0"/>
    <s v="A1"/>
    <x v="0"/>
    <s v="Terminated"/>
    <x v="32"/>
    <n v="15"/>
    <x v="0"/>
  </r>
  <r>
    <s v="M03478626"/>
    <s v="Shatnawi, Hazim H."/>
    <d v="2023-07-31T00:00:00"/>
    <s v="A96744"/>
    <n v="0"/>
    <s v="Visiting Asst Professor"/>
    <s v="Visiting Asst Professor"/>
    <x v="39"/>
    <x v="41"/>
    <s v="N"/>
    <s v="TRREA"/>
    <x v="8"/>
    <s v="UN"/>
    <s v="A1"/>
    <n v="20715"/>
    <s v="COMPUTER SCIENCE"/>
    <x v="14"/>
    <s v="A1"/>
    <x v="0"/>
    <s v="Terminated"/>
    <x v="32"/>
    <n v="1"/>
    <x v="0"/>
  </r>
  <r>
    <s v="M00265208"/>
    <s v="Henke, Jane A."/>
    <d v="2023-08-02T00:00:00"/>
    <s v="P93361"/>
    <n v="0"/>
    <s v="Mental Health Clinician-10 mo"/>
    <m/>
    <x v="40"/>
    <x v="43"/>
    <s v="N"/>
    <s v="RSPER"/>
    <x v="2"/>
    <s v="F4"/>
    <s v="PA"/>
    <n v="80115"/>
    <s v="COUNSELING CENTER"/>
    <x v="3"/>
    <s v="PA"/>
    <x v="4"/>
    <s v="Terminated"/>
    <x v="35"/>
    <n v="5"/>
    <x v="1"/>
  </r>
  <r>
    <s v="M01070684"/>
    <s v="Endicott, Jordan D."/>
    <d v="2023-08-04T00:00:00"/>
    <s v="P98771"/>
    <n v="0"/>
    <s v="Academic Admin Asst II"/>
    <m/>
    <x v="41"/>
    <x v="44"/>
    <s v="N"/>
    <s v="RSACP"/>
    <x v="1"/>
    <s v="F1"/>
    <s v="P1"/>
    <n v="20616"/>
    <s v="POLITICAL SCIENCE"/>
    <x v="17"/>
    <s v="P1"/>
    <x v="3"/>
    <s v="Terminated"/>
    <x v="1"/>
    <n v="12"/>
    <x v="1"/>
  </r>
  <r>
    <s v="M03452724"/>
    <s v="Osei, Siera L."/>
    <d v="2023-08-04T00:00:00"/>
    <s v="P96431"/>
    <n v="0"/>
    <s v="Professional Developer"/>
    <m/>
    <x v="41"/>
    <x v="44"/>
    <s v="N"/>
    <s v="RSREL"/>
    <x v="6"/>
    <s v="F4"/>
    <s v="P2"/>
    <n v="20431"/>
    <s v="AGENCY FOR TEACHING, LEADING &amp; LNG"/>
    <x v="8"/>
    <s v="P2"/>
    <x v="4"/>
    <s v="Terminated"/>
    <x v="49"/>
    <n v="2"/>
    <x v="1"/>
  </r>
  <r>
    <s v="M00272856"/>
    <s v="Iler, Kimberly A."/>
    <d v="2023-08-08T00:00:00"/>
    <s v="P92999"/>
    <n v="0"/>
    <s v="Resource Crd MMP K02415"/>
    <m/>
    <x v="42"/>
    <x v="45"/>
    <s v="N"/>
    <s v="RSUN"/>
    <x v="3"/>
    <s v="F4"/>
    <s v="P1"/>
    <n v="20517"/>
    <s v="SOCIAL WORK"/>
    <x v="6"/>
    <s v="P1"/>
    <x v="1"/>
    <s v="Terminated"/>
    <x v="35"/>
    <n v="2"/>
    <x v="1"/>
  </r>
  <r>
    <s v="M00040682"/>
    <s v="Marcak, Angela J."/>
    <d v="2023-08-10T00:00:00"/>
    <s v="P98513"/>
    <n v="0"/>
    <s v="Registration &amp; Records WP-Ch"/>
    <m/>
    <x v="43"/>
    <x v="46"/>
    <s v="N"/>
    <s v="RSUN"/>
    <x v="3"/>
    <s v="F1"/>
    <s v="P1"/>
    <n v="40404"/>
    <s v="WP REGISTRATION &amp; RECORDS"/>
    <x v="4"/>
    <s v="P1"/>
    <x v="3"/>
    <s v="Terminated"/>
    <x v="18"/>
    <n v="12"/>
    <x v="1"/>
  </r>
  <r>
    <s v="M00117666"/>
    <s v="Wise, Brittany N."/>
    <d v="2023-08-11T00:00:00"/>
    <s v="P96948"/>
    <n v="0"/>
    <s v="Asst Dir MCHHS Stdt Succ&amp;Advis"/>
    <m/>
    <x v="44"/>
    <x v="47"/>
    <s v="N"/>
    <s v="RSUN"/>
    <x v="3"/>
    <s v="F4"/>
    <s v="P2"/>
    <n v="20500"/>
    <s v="MCQUEARY COLLEGE OF HLTH &amp; HMAN SVS"/>
    <x v="6"/>
    <s v="P2"/>
    <x v="4"/>
    <s v="Terminated"/>
    <x v="18"/>
    <n v="8"/>
    <x v="1"/>
  </r>
  <r>
    <s v="M03342122"/>
    <s v="Payne, Brian D."/>
    <d v="2023-08-11T00:00:00"/>
    <s v="U99891"/>
    <n v="0"/>
    <s v="Campus Safety Specialist"/>
    <m/>
    <x v="44"/>
    <x v="47"/>
    <s v="N"/>
    <s v="RSUN"/>
    <x v="3"/>
    <s v="F2"/>
    <s v="U2"/>
    <n v="60113"/>
    <s v="OFFICE OF UNIVERSITY SAFETY"/>
    <x v="2"/>
    <s v="U2"/>
    <x v="2"/>
    <s v="Terminated"/>
    <x v="22"/>
    <n v="1"/>
    <x v="1"/>
  </r>
  <r>
    <s v="M00007431"/>
    <s v="Evans, Karen M."/>
    <d v="2023-08-15T00:00:00"/>
    <s v="P99813"/>
    <n v="0"/>
    <s v="Administrative Spc II"/>
    <m/>
    <x v="45"/>
    <x v="48"/>
    <s v="N"/>
    <s v="RSUN"/>
    <x v="3"/>
    <s v="F1"/>
    <s v="P1"/>
    <n v="80122"/>
    <s v="FINANCIAL AID"/>
    <x v="16"/>
    <s v="P1"/>
    <x v="3"/>
    <s v="Terminated"/>
    <x v="3"/>
    <n v="0"/>
    <x v="1"/>
  </r>
  <r>
    <s v="M03509292"/>
    <s v="Ballinger, Norma C."/>
    <d v="2023-08-15T00:00:00"/>
    <s v="P99091"/>
    <n v="0"/>
    <s v="Residence Hall Receptionist"/>
    <m/>
    <x v="45"/>
    <x v="39"/>
    <s v="N"/>
    <s v="RSUN"/>
    <x v="3"/>
    <s v="F1"/>
    <s v="P1"/>
    <n v="86020"/>
    <s v="RESIDENCE LIFE HOUSING &amp; DINING SVC"/>
    <x v="3"/>
    <s v="P1"/>
    <x v="3"/>
    <s v="Terminated"/>
    <x v="12"/>
    <n v="1"/>
    <x v="1"/>
  </r>
  <r>
    <s v="M03292704"/>
    <s v="Walters, Katharine C."/>
    <d v="2023-08-18T00:00:00"/>
    <s v="P99232"/>
    <n v="0"/>
    <s v="Admin Asst II"/>
    <m/>
    <x v="46"/>
    <x v="4"/>
    <s v="N"/>
    <s v="RSUN"/>
    <x v="3"/>
    <s v="F1"/>
    <s v="P1"/>
    <n v="60112"/>
    <s v="FACILITIES MANAGEMENT"/>
    <x v="2"/>
    <s v="P6"/>
    <x v="3"/>
    <s v="Active"/>
    <x v="37"/>
    <n v="0"/>
    <x v="1"/>
  </r>
  <r>
    <s v="M03568552"/>
    <s v="Herbert, Michelle L."/>
    <d v="2023-08-18T00:00:00"/>
    <s v="P98611"/>
    <n v="0"/>
    <s v="Admin Asst III"/>
    <m/>
    <x v="46"/>
    <x v="49"/>
    <s v="N"/>
    <s v="RSUN"/>
    <x v="3"/>
    <s v="F1"/>
    <s v="P1"/>
    <n v="86020"/>
    <s v="RESIDENCE LIFE HOUSING &amp; DINING SVC"/>
    <x v="3"/>
    <s v="P1"/>
    <x v="3"/>
    <s v="Terminated"/>
    <x v="8"/>
    <n v="0"/>
    <x v="1"/>
  </r>
  <r>
    <s v="M03293424"/>
    <s v="Cook, Sara L."/>
    <d v="2023-08-20T00:00:00"/>
    <s v="P99364"/>
    <n v="0"/>
    <s v="Physician Medical Staff"/>
    <m/>
    <x v="47"/>
    <x v="50"/>
    <s v="N"/>
    <s v="RSUN"/>
    <x v="3"/>
    <s v="UN"/>
    <s v="P2"/>
    <n v="88000"/>
    <s v="HEALTH &amp; WELLNESS CENTER"/>
    <x v="3"/>
    <s v="P6"/>
    <x v="1"/>
    <s v="Active"/>
    <x v="24"/>
    <n v="5"/>
    <x v="1"/>
  </r>
  <r>
    <s v="M00070551"/>
    <s v="Cavitt, Anyta M."/>
    <d v="2023-08-24T00:00:00"/>
    <s v="P98801"/>
    <n v="0"/>
    <s v="Academic Advisor"/>
    <m/>
    <x v="48"/>
    <x v="51"/>
    <s v="N"/>
    <s v="RSACP"/>
    <x v="1"/>
    <s v="F4"/>
    <s v="P2"/>
    <n v="20401"/>
    <s v="COE-EDUCATION ADVISEMENT"/>
    <x v="8"/>
    <s v="P2"/>
    <x v="4"/>
    <s v="Terminated"/>
    <x v="21"/>
    <n v="11"/>
    <x v="1"/>
  </r>
  <r>
    <s v="M00060000"/>
    <s v="Cox, Ronda G."/>
    <d v="2023-08-25T00:00:00"/>
    <s v="P99924"/>
    <n v="0"/>
    <s v="Administrative Spc I"/>
    <m/>
    <x v="49"/>
    <x v="52"/>
    <s v="N"/>
    <s v="RSPER"/>
    <x v="2"/>
    <s v="F1"/>
    <s v="P1"/>
    <n v="20420"/>
    <s v="GREENWOOD LAB SCHOOL"/>
    <x v="8"/>
    <s v="P1"/>
    <x v="3"/>
    <s v="Terminated"/>
    <x v="51"/>
    <n v="15"/>
    <x v="1"/>
  </r>
  <r>
    <s v="M03231312"/>
    <s v="Kleeschulte, Luke A."/>
    <d v="2023-08-25T00:00:00"/>
    <s v="P96603"/>
    <n v="0"/>
    <s v="Construction Technician"/>
    <m/>
    <x v="49"/>
    <x v="52"/>
    <s v="N"/>
    <s v="TRINV"/>
    <x v="5"/>
    <s v="F2"/>
    <s v="P1"/>
    <n v="60112"/>
    <s v="FACILITIES MANAGEMENT"/>
    <x v="2"/>
    <s v="P1"/>
    <x v="6"/>
    <s v="Terminated"/>
    <x v="42"/>
    <n v="0"/>
    <x v="1"/>
  </r>
  <r>
    <s v="M00079704"/>
    <s v="Friga, Tara M."/>
    <d v="2023-08-30T00:00:00"/>
    <s v="P93405"/>
    <n v="0"/>
    <s v="Access Advisor"/>
    <m/>
    <x v="50"/>
    <x v="53"/>
    <s v="N"/>
    <s v="RSUN"/>
    <x v="3"/>
    <s v="F4"/>
    <s v="P2"/>
    <n v="80112"/>
    <s v="DISABILITY RESOURCE CENTER"/>
    <x v="18"/>
    <s v="P2"/>
    <x v="4"/>
    <s v="Terminated"/>
    <x v="37"/>
    <n v="1"/>
    <x v="1"/>
  </r>
  <r>
    <s v="M03502408"/>
    <s v="Jones, Douglas W."/>
    <d v="2023-08-30T00:00:00"/>
    <s v="U99960"/>
    <n v="0"/>
    <s v="Groundskeeper"/>
    <m/>
    <x v="50"/>
    <x v="53"/>
    <s v="N"/>
    <s v="RSUN"/>
    <x v="3"/>
    <s v="F2"/>
    <s v="U1"/>
    <n v="60117"/>
    <s v="FAC MGMT-GROUNDS"/>
    <x v="2"/>
    <s v="U1"/>
    <x v="2"/>
    <s v="Terminated"/>
    <x v="10"/>
    <n v="1"/>
    <x v="1"/>
  </r>
  <r>
    <s v="M00003536"/>
    <s v="Reilly, Tuamafa A."/>
    <d v="2023-08-31T00:00:00"/>
    <s v="P98686"/>
    <n v="0"/>
    <s v="Asst Dir Athletics Compliance"/>
    <m/>
    <x v="51"/>
    <x v="54"/>
    <s v="N"/>
    <s v="RSACP"/>
    <x v="1"/>
    <s v="F4"/>
    <s v="P2"/>
    <n v="15010"/>
    <s v="INTERCOLLEGIATE ATHLETICS"/>
    <x v="1"/>
    <s v="P2"/>
    <x v="4"/>
    <s v="Terminated"/>
    <x v="21"/>
    <n v="1"/>
    <x v="1"/>
  </r>
  <r>
    <s v="M02137660"/>
    <s v="Lavish, LaTrisha D."/>
    <d v="2023-08-31T00:00:00"/>
    <s v="P93839"/>
    <n v="0"/>
    <s v="Health Career Coordinator AHEC"/>
    <m/>
    <x v="51"/>
    <x v="48"/>
    <s v="N"/>
    <s v="RSREL"/>
    <x v="6"/>
    <s v="F4"/>
    <s v="P2"/>
    <n v="20106"/>
    <s v="AHEC"/>
    <x v="7"/>
    <s v="P2"/>
    <x v="4"/>
    <s v="Terminated"/>
    <x v="12"/>
    <n v="10"/>
    <x v="1"/>
  </r>
  <r>
    <s v="M00065090"/>
    <s v="Landrum-Horner, John R."/>
    <d v="2023-08-31T00:00:00"/>
    <s v="P99892"/>
    <n v="0"/>
    <s v="Professional Developer"/>
    <m/>
    <x v="51"/>
    <x v="54"/>
    <s v="N"/>
    <s v="RSUN"/>
    <x v="3"/>
    <s v="F4"/>
    <s v="P2"/>
    <n v="20431"/>
    <s v="AGENCY FOR TEACHING, LEADING &amp; LNG"/>
    <x v="8"/>
    <s v="P2"/>
    <x v="4"/>
    <s v="Terminated"/>
    <x v="12"/>
    <n v="1"/>
    <x v="1"/>
  </r>
  <r>
    <s v="M02054732"/>
    <s v="Hallmark, Kaley"/>
    <d v="2023-08-31T00:00:00"/>
    <s v="P92897"/>
    <n v="0"/>
    <s v="Research Scientist-JVIC"/>
    <m/>
    <x v="51"/>
    <x v="55"/>
    <s v="N"/>
    <s v="RSUN"/>
    <x v="3"/>
    <s v="F4"/>
    <s v="P2"/>
    <n v="70110"/>
    <s v="JORDAN VALLEY INNOVATION CENTER"/>
    <x v="9"/>
    <s v="P2"/>
    <x v="4"/>
    <s v="Terminated"/>
    <x v="22"/>
    <n v="0"/>
    <x v="1"/>
  </r>
  <r>
    <s v="M00712838"/>
    <s v="Greer, Brenda K."/>
    <n v="45170"/>
    <s v="U99961"/>
    <n v="0"/>
    <s v="Custodian I"/>
    <m/>
    <x v="52"/>
    <x v="56"/>
    <s v="N"/>
    <s v="REVOL"/>
    <x v="0"/>
    <s v="F2"/>
    <s v="U1"/>
    <n v="60116"/>
    <s v="FAC MGMT-CUSTODIAL"/>
    <x v="2"/>
    <s v="U1"/>
    <x v="2"/>
    <s v="Terminated"/>
    <x v="6"/>
    <n v="5"/>
    <x v="1"/>
  </r>
  <r>
    <s v="M03451548"/>
    <s v="Leeper, Nancy M."/>
    <d v="2023-09-01T00:00:00"/>
    <s v="P93604"/>
    <n v="0"/>
    <s v="Crd Student Services System-WP"/>
    <m/>
    <x v="52"/>
    <x v="56"/>
    <s v="N"/>
    <s v="TRLAY"/>
    <x v="10"/>
    <s v="F4"/>
    <s v="P2"/>
    <n v="40406"/>
    <s v="WP STUDENT SERVICES"/>
    <x v="4"/>
    <s v="P2"/>
    <x v="4"/>
    <s v="Terminated"/>
    <x v="43"/>
    <n v="2"/>
    <x v="1"/>
  </r>
  <r>
    <s v="M01397496"/>
    <s v="Laird, Molly B."/>
    <d v="2023-09-04T00:00:00"/>
    <s v="P98790"/>
    <n v="0"/>
    <s v="Administrative Spc II"/>
    <m/>
    <x v="53"/>
    <x v="57"/>
    <s v="N"/>
    <s v="RSUN"/>
    <x v="3"/>
    <s v="F1"/>
    <s v="P1"/>
    <n v="20518"/>
    <s v="PUBLIC HEALTH AND SPORTS MEDICINE"/>
    <x v="6"/>
    <s v="P1"/>
    <x v="3"/>
    <s v="Terminated"/>
    <x v="36"/>
    <n v="2"/>
    <x v="1"/>
  </r>
  <r>
    <s v="M00067200"/>
    <s v="Lancaster, Natosha A."/>
    <d v="2023-09-07T00:00:00"/>
    <s v="P97488"/>
    <n v="0"/>
    <s v="Asst Dir Financial Aid"/>
    <m/>
    <x v="54"/>
    <x v="58"/>
    <s v="N"/>
    <s v="RSPER"/>
    <x v="2"/>
    <s v="F4"/>
    <s v="P2"/>
    <n v="80122"/>
    <s v="FINANCIAL AID"/>
    <x v="16"/>
    <s v="P2"/>
    <x v="4"/>
    <s v="Terminated"/>
    <x v="32"/>
    <n v="1"/>
    <x v="1"/>
  </r>
  <r>
    <s v="M03560014"/>
    <s v="Stump, Kristen M."/>
    <d v="2023-09-07T00:00:00"/>
    <s v="P99512"/>
    <n v="0"/>
    <s v="Residence Hall Director"/>
    <m/>
    <x v="54"/>
    <x v="58"/>
    <s v="N"/>
    <s v="TRINV"/>
    <x v="5"/>
    <s v="F4"/>
    <s v="P2"/>
    <n v="86020"/>
    <s v="RESIDENCE LIFE HOUSING &amp; DINING SVC"/>
    <x v="3"/>
    <s v="P2"/>
    <x v="4"/>
    <s v="Terminated"/>
    <x v="48"/>
    <n v="0"/>
    <x v="1"/>
  </r>
  <r>
    <s v="M01423580"/>
    <s v="Kean, Charlene R."/>
    <d v="2023-09-08T00:00:00"/>
    <s v="P99397"/>
    <n v="0"/>
    <s v="Acad Adv/Rentention Spc Coba"/>
    <m/>
    <x v="55"/>
    <x v="59"/>
    <s v="N"/>
    <s v="RSREL"/>
    <x v="6"/>
    <s v="F4"/>
    <s v="P2"/>
    <n v="20300"/>
    <s v="COLLEGE OF BUSINESS"/>
    <x v="0"/>
    <s v="P2"/>
    <x v="4"/>
    <s v="Terminated"/>
    <x v="36"/>
    <n v="1"/>
    <x v="1"/>
  </r>
  <r>
    <s v="M03273768"/>
    <s v="Lupfer, Shayla M."/>
    <d v="2023-09-08T00:00:00"/>
    <s v="P98022"/>
    <n v="0"/>
    <s v="Vivarium Technician"/>
    <m/>
    <x v="55"/>
    <x v="59"/>
    <s v="N"/>
    <s v="RSUN"/>
    <x v="3"/>
    <s v="F2"/>
    <s v="P1"/>
    <n v="70103"/>
    <s v="RESEARCH ADMINISTRATION"/>
    <x v="9"/>
    <s v="P1"/>
    <x v="2"/>
    <s v="Terminated"/>
    <x v="32"/>
    <n v="4"/>
    <x v="1"/>
  </r>
  <r>
    <s v="M02416934"/>
    <s v="Eyerman, Enya A."/>
    <d v="2023-09-29T00:00:00"/>
    <s v="P99958"/>
    <n v="0"/>
    <s v="Food Service Crd, Cdc"/>
    <m/>
    <x v="56"/>
    <x v="60"/>
    <s v="N"/>
    <s v="RSUN"/>
    <x v="3"/>
    <s v="F2"/>
    <s v="P6"/>
    <n v="20430"/>
    <s v="CHILD DEVELOPMENT CENTER"/>
    <x v="8"/>
    <s v="P1"/>
    <x v="2"/>
    <s v="Active"/>
    <x v="22"/>
    <n v="0"/>
    <x v="1"/>
  </r>
  <r>
    <s v="M03131724"/>
    <s v="Bones, Barbara A."/>
    <d v="2023-10-02T00:00:00"/>
    <s v="P99934"/>
    <s v="00"/>
    <s v="Accounting Specialist"/>
    <m/>
    <x v="57"/>
    <x v="61"/>
    <s v="N"/>
    <s v="RSUN"/>
    <x v="3"/>
    <s v="F1"/>
    <s v="P1"/>
    <s v="086020"/>
    <s v="RESIDENCE LIFE HOUSING &amp; DINING SVC"/>
    <x v="3"/>
    <s v="P1"/>
    <x v="3"/>
    <s v="Terminated"/>
    <x v="4"/>
    <n v="5"/>
    <x v="1"/>
  </r>
  <r>
    <s v="M00098180"/>
    <s v="Durden, Joni R."/>
    <d v="2023-10-03T00:00:00"/>
    <s v="P98591"/>
    <s v="00"/>
    <s v="Academic Admin Asst II"/>
    <m/>
    <x v="58"/>
    <x v="62"/>
    <s v="N"/>
    <s v="REVOL"/>
    <x v="0"/>
    <s v="F1"/>
    <s v="P1"/>
    <s v="020713"/>
    <s v="BIOLOGY"/>
    <x v="14"/>
    <s v="R1"/>
    <x v="3"/>
    <s v="Terminated"/>
    <x v="33"/>
    <n v="18"/>
    <x v="1"/>
  </r>
  <r>
    <s v="M02875526"/>
    <s v="Ratcliff, Victoria G."/>
    <d v="2023-10-06T00:00:00"/>
    <s v="P92994"/>
    <s v="00"/>
    <s v="Crd UpwardBound-TRIO I03039"/>
    <m/>
    <x v="59"/>
    <x v="63"/>
    <s v="N"/>
    <s v="RSUN"/>
    <x v="3"/>
    <s v="F4"/>
    <s v="P2"/>
    <s v="080125"/>
    <s v="TRIO"/>
    <x v="16"/>
    <s v="P2"/>
    <x v="4"/>
    <s v="Terminated"/>
    <x v="34"/>
    <n v="1"/>
    <x v="1"/>
  </r>
  <r>
    <s v="M03586218"/>
    <s v="King Lester, Caleb W."/>
    <d v="2023-10-08T00:00:00"/>
    <s v="U99767"/>
    <s v="00"/>
    <s v="Campus Safety Specialist"/>
    <m/>
    <x v="60"/>
    <x v="64"/>
    <s v="N"/>
    <s v="RSUN"/>
    <x v="3"/>
    <s v="F2"/>
    <s v="U2"/>
    <s v="060113"/>
    <s v="OFFICE OF UNIVERSITY SAFETY"/>
    <x v="2"/>
    <s v="U2"/>
    <x v="2"/>
    <s v="Terminated"/>
    <x v="9"/>
    <n v="0"/>
    <x v="1"/>
  </r>
  <r>
    <s v="M00252812"/>
    <s v="Osborn, Laura L."/>
    <d v="2023-10-10T00:00:00"/>
    <s v="P98639"/>
    <s v="00"/>
    <s v="Assistant Teacher Cdc"/>
    <m/>
    <x v="61"/>
    <x v="65"/>
    <s v="N"/>
    <s v="RSUN"/>
    <x v="3"/>
    <s v="F4"/>
    <s v="P1"/>
    <s v="020430"/>
    <s v="CHILD DEVELOPMENT CENTER"/>
    <x v="8"/>
    <s v="P1"/>
    <x v="1"/>
    <s v="Terminated"/>
    <x v="24"/>
    <n v="0"/>
    <x v="1"/>
  </r>
  <r>
    <s v="M00380818"/>
    <s v="Hagenhoff, Cynthia M."/>
    <d v="2023-10-13T00:00:00"/>
    <s v="P98510"/>
    <s v="00"/>
    <s v="App Dev/Prog Analyst-Inst rese"/>
    <m/>
    <x v="62"/>
    <x v="66"/>
    <s v="N"/>
    <s v="RSPER"/>
    <x v="2"/>
    <s v="F3"/>
    <s v="P2"/>
    <s v="020150"/>
    <s v="INSTITUTIONAL RESEARCH"/>
    <x v="7"/>
    <s v="P2"/>
    <x v="4"/>
    <s v="Active"/>
    <x v="32"/>
    <n v="5"/>
    <x v="1"/>
  </r>
  <r>
    <s v="M00294082"/>
    <s v="Spurrier, Joan D."/>
    <d v="2023-10-13T00:00:00"/>
    <s v="P92984"/>
    <s v="00"/>
    <s v="Director of Leadership Annual Giving"/>
    <m/>
    <x v="62"/>
    <x v="66"/>
    <s v="N"/>
    <s v="RSUN"/>
    <x v="3"/>
    <s v="F4"/>
    <s v="P2"/>
    <s v="090102"/>
    <s v="DEVELOPMENT OFFICE"/>
    <x v="11"/>
    <s v="P2"/>
    <x v="4"/>
    <s v="Active"/>
    <x v="52"/>
    <n v="1"/>
    <x v="1"/>
  </r>
  <r>
    <s v="M02959546"/>
    <s v="Russell, Benjamin A."/>
    <d v="2023-10-24T00:00:00"/>
    <s v="U99924"/>
    <s v="00"/>
    <s v="Campus Safety Specialist"/>
    <m/>
    <x v="63"/>
    <x v="67"/>
    <s v="N"/>
    <s v="RSACP"/>
    <x v="1"/>
    <s v="F2"/>
    <s v="U2"/>
    <s v="060113"/>
    <s v="OFFICE OF UNIVERSITY SAFETY"/>
    <x v="2"/>
    <s v="U2"/>
    <x v="2"/>
    <s v="Active"/>
    <x v="34"/>
    <n v="0"/>
    <x v="1"/>
  </r>
  <r>
    <s v="M00010267"/>
    <s v="Bentley, Kunti D."/>
    <d v="2023-10-31T00:00:00"/>
    <s v="P96588"/>
    <s v="01"/>
    <s v="Dir, Project HEAL"/>
    <m/>
    <x v="64"/>
    <x v="68"/>
    <s v="N"/>
    <s v="RSACP"/>
    <x v="1"/>
    <s v="F4"/>
    <s v="P2"/>
    <s v="010401"/>
    <s v="TITLE IX OFFICE"/>
    <x v="1"/>
    <s v="P2"/>
    <x v="4"/>
    <s v="Active"/>
    <x v="30"/>
    <n v="7"/>
    <x v="1"/>
  </r>
  <r>
    <s v="M03478628"/>
    <s v="Woods, Travis R."/>
    <d v="2023-10-31T00:00:00"/>
    <s v="P97641"/>
    <s v="00"/>
    <s v="Custodian I WP"/>
    <m/>
    <x v="64"/>
    <x v="69"/>
    <s v="N"/>
    <s v="RSUN"/>
    <x v="3"/>
    <s v="F2"/>
    <s v="P1"/>
    <s v="040701"/>
    <s v="WP PHYSICAL PLANT"/>
    <x v="4"/>
    <s v="P1"/>
    <x v="2"/>
    <s v="Active"/>
    <x v="41"/>
    <n v="1"/>
    <x v="1"/>
  </r>
  <r>
    <s v="M00064762"/>
    <s v="Driver, Donna J."/>
    <d v="2023-10-31T00:00:00"/>
    <s v="U99853"/>
    <s v="00"/>
    <s v="Custodian I"/>
    <m/>
    <x v="64"/>
    <x v="69"/>
    <s v="N"/>
    <s v="REVOL"/>
    <x v="0"/>
    <s v="F2"/>
    <s v="U1"/>
    <s v="086021"/>
    <s v="RES LIFE HOUS &amp; DIN SVC-FAC &amp; OPER"/>
    <x v="3"/>
    <s v="U1"/>
    <x v="2"/>
    <s v="Active"/>
    <x v="16"/>
    <n v="26"/>
    <x v="1"/>
  </r>
  <r>
    <s v="M01413518"/>
    <s v="Dembele, Moussa"/>
    <d v="2023-10-31T00:00:00"/>
    <s v="U99980"/>
    <s v="00"/>
    <s v="Custodial Foreman"/>
    <m/>
    <x v="64"/>
    <x v="69"/>
    <s v="N"/>
    <s v="RSUN"/>
    <x v="3"/>
    <s v="F2"/>
    <s v="U1"/>
    <s v="015070"/>
    <s v="JUANITA K HAMMONS HALL"/>
    <x v="1"/>
    <s v="U1"/>
    <x v="2"/>
    <s v="Active"/>
    <x v="15"/>
    <n v="8"/>
    <x v="1"/>
  </r>
  <r>
    <s v="M03469948"/>
    <s v="Thakkar, Divya H."/>
    <d v="2023-11-10T00:00:00"/>
    <s v="P93251"/>
    <n v="0"/>
    <s v="Mental Hlth Clin-Diversity Ini"/>
    <m/>
    <x v="65"/>
    <x v="70"/>
    <s v="N"/>
    <s v="RSUN"/>
    <x v="3"/>
    <s v="F4"/>
    <s v="P2"/>
    <n v="80115"/>
    <s v="COUNSELING CENTER"/>
    <x v="3"/>
    <s v="P2"/>
    <x v="4"/>
    <s v="Active"/>
    <x v="20"/>
    <n v="1"/>
    <x v="1"/>
  </r>
  <r>
    <s v="M03080448"/>
    <s v="Ewers, Kasey M."/>
    <d v="2023-11-15T00:00:00"/>
    <s v="P93475"/>
    <n v="0"/>
    <s v="Marketing Specialist"/>
    <m/>
    <x v="66"/>
    <x v="71"/>
    <s v="N"/>
    <s v="RSUN"/>
    <x v="3"/>
    <s v="F4"/>
    <s v="P1"/>
    <n v="85000"/>
    <s v="BOOKSTORE"/>
    <x v="3"/>
    <s v="P1"/>
    <x v="1"/>
    <s v="Terminated"/>
    <x v="34"/>
    <n v="0"/>
    <x v="1"/>
  </r>
  <r>
    <s v="M03389478"/>
    <s v="Regier, Molly G."/>
    <d v="2023-11-03T00:00:00"/>
    <s v="P94038"/>
    <n v="0"/>
    <s v="Administrative Spc II"/>
    <m/>
    <x v="67"/>
    <x v="72"/>
    <s v="N"/>
    <s v="RSACP"/>
    <x v="1"/>
    <s v="F1"/>
    <s v="P1"/>
    <n v="20430"/>
    <s v="CHILD DEVELOPMENT CENTER"/>
    <x v="8"/>
    <s v="P1"/>
    <x v="3"/>
    <s v="Terminated"/>
    <x v="53"/>
    <n v="0"/>
    <x v="1"/>
  </r>
  <r>
    <s v="M01428894"/>
    <s v="Pfankuch, Joseph"/>
    <d v="2023-11-06T00:00:00"/>
    <s v="P99769"/>
    <n v="0"/>
    <s v="Financial Aid Counselor"/>
    <m/>
    <x v="68"/>
    <x v="73"/>
    <s v="N"/>
    <s v="RSUN"/>
    <x v="3"/>
    <s v="F4"/>
    <s v="P2"/>
    <n v="80122"/>
    <s v="FINANCIAL AID"/>
    <x v="16"/>
    <s v="P2"/>
    <x v="4"/>
    <s v="Active"/>
    <x v="36"/>
    <n v="2"/>
    <x v="1"/>
  </r>
  <r>
    <s v="M03506682"/>
    <s v="Dexter, Kim"/>
    <d v="2023-11-02T00:00:00"/>
    <s v="U99856"/>
    <n v="0"/>
    <s v="Journeyman Plumber"/>
    <m/>
    <x v="69"/>
    <x v="74"/>
    <s v="N"/>
    <s v="RSUN"/>
    <x v="3"/>
    <s v="F2"/>
    <s v="U1"/>
    <n v="60118"/>
    <s v="FAC MGMT-MAINTENANCE"/>
    <x v="2"/>
    <s v="U1"/>
    <x v="6"/>
    <s v="Active"/>
    <x v="27"/>
    <n v="1"/>
    <x v="1"/>
  </r>
  <r>
    <s v="M03589620"/>
    <s v="Cleek, Alan L."/>
    <d v="2023-11-07T00:00:00"/>
    <s v="U99897"/>
    <n v="0"/>
    <s v="Custodian I"/>
    <m/>
    <x v="70"/>
    <x v="75"/>
    <s v="N"/>
    <s v="RSUN"/>
    <x v="3"/>
    <s v="F2"/>
    <s v="U1"/>
    <n v="87000"/>
    <s v="PLASTER STUDENT UNION ADMIN"/>
    <x v="3"/>
    <s v="U1"/>
    <x v="2"/>
    <s v="Terminated"/>
    <x v="44"/>
    <n v="0"/>
    <x v="1"/>
  </r>
  <r>
    <s v="M02816470"/>
    <s v="Kumm, Adam"/>
    <d v="2023-11-15T00:00:00"/>
    <s v="U99960"/>
    <n v="0"/>
    <s v="Groundskeeper"/>
    <m/>
    <x v="66"/>
    <x v="71"/>
    <s v="N"/>
    <s v="RSACP"/>
    <x v="1"/>
    <s v="F2"/>
    <s v="U1"/>
    <n v="60117"/>
    <s v="FAC MGMT-GROUNDS"/>
    <x v="2"/>
    <s v="U1"/>
    <x v="2"/>
    <s v="Active"/>
    <x v="31"/>
    <n v="0"/>
    <x v="1"/>
  </r>
  <r>
    <s v="M00099078"/>
    <s v="Carson, Edward K."/>
    <d v="2023-12-31T00:00:00"/>
    <s v="P96645"/>
    <n v="0"/>
    <s v="Technical Director"/>
    <m/>
    <x v="71"/>
    <x v="76"/>
    <s v="N"/>
    <s v="REVOL"/>
    <x v="0"/>
    <s v="F2"/>
    <s v="P1"/>
    <n v="15070"/>
    <s v="JUANITA K HAMMONS HALL"/>
    <x v="1"/>
    <s v="P1"/>
    <x v="1"/>
    <s v="Active"/>
    <x v="29"/>
    <n v="28"/>
    <x v="1"/>
  </r>
  <r>
    <s v="M00063526"/>
    <s v="Blacksher, Julie R."/>
    <d v="2023-12-31T00:00:00"/>
    <s v="P99558"/>
    <n v="0"/>
    <s v="Academic Admin Asst II"/>
    <m/>
    <x v="71"/>
    <x v="76"/>
    <s v="N"/>
    <s v="REVOL"/>
    <x v="0"/>
    <s v="F1"/>
    <s v="P1"/>
    <n v="20214"/>
    <s v="LANGUAGES CULTURES &amp; RELIGIONS"/>
    <x v="17"/>
    <s v="P1"/>
    <x v="3"/>
    <s v="Active"/>
    <x v="27"/>
    <n v="15"/>
    <x v="1"/>
  </r>
  <r>
    <s v="M00096956"/>
    <s v="Busby, Cindy R."/>
    <d v="2023-12-31T00:00:00"/>
    <s v="P99241"/>
    <n v="0"/>
    <s v="Executive Asst IV"/>
    <m/>
    <x v="71"/>
    <x v="76"/>
    <s v="N"/>
    <s v="REVOL"/>
    <x v="0"/>
    <s v="F1"/>
    <s v="P1"/>
    <n v="90100"/>
    <s v="VP UNIVERSITY ADVANCEMENT"/>
    <x v="11"/>
    <s v="P1"/>
    <x v="3"/>
    <s v="Active"/>
    <x v="29"/>
    <n v="38"/>
    <x v="1"/>
  </r>
  <r>
    <s v="M00097956"/>
    <s v="Arens, Joseph A."/>
    <d v="2023-12-31T00:00:00"/>
    <s v="P99138"/>
    <n v="0"/>
    <s v="Enterprise System Administrato"/>
    <m/>
    <x v="71"/>
    <x v="76"/>
    <s v="N"/>
    <s v="REVOL"/>
    <x v="0"/>
    <s v="F3"/>
    <s v="P2"/>
    <n v="97103"/>
    <s v="CYBERSECURITY AND ENTERPRISE SYSTEM"/>
    <x v="13"/>
    <s v="P2"/>
    <x v="4"/>
    <s v="Active"/>
    <x v="28"/>
    <n v="24"/>
    <x v="1"/>
  </r>
  <r>
    <s v="M00096764"/>
    <s v="Cron, Deborah A."/>
    <d v="2023-12-31T00:00:00"/>
    <s v="A99259"/>
    <n v="0"/>
    <s v="Clinical Professor"/>
    <s v="Clinical Professor 12/12"/>
    <x v="71"/>
    <x v="76"/>
    <s v="N"/>
    <s v="REVOL"/>
    <x v="0"/>
    <s v="UN"/>
    <s v="A2"/>
    <n v="20511"/>
    <s v="COMMUNICATION SCIENCES &amp; DISORDERS"/>
    <x v="6"/>
    <s v="A2"/>
    <x v="0"/>
    <s v="Active"/>
    <x v="46"/>
    <n v="27"/>
    <x v="0"/>
  </r>
  <r>
    <s v="M01786414"/>
    <s v="Hecke, Brianna M."/>
    <d v="2023-12-20T00:00:00"/>
    <s v="P99509"/>
    <n v="0"/>
    <s v="Event &amp; Meeting Svcs Crd"/>
    <m/>
    <x v="72"/>
    <x v="77"/>
    <s v="N"/>
    <s v="RSACP"/>
    <x v="1"/>
    <s v="F1"/>
    <s v="P1"/>
    <n v="87001"/>
    <s v="PSU-EVENT AND MEETING SERVICES"/>
    <x v="3"/>
    <s v="P1"/>
    <x v="3"/>
    <s v="Active"/>
    <x v="13"/>
    <n v="2"/>
    <x v="1"/>
  </r>
  <r>
    <s v="M03302086"/>
    <s v="Simpson, Sonya L."/>
    <d v="2023-12-08T00:00:00"/>
    <s v="P99068"/>
    <n v="0"/>
    <s v="Assistant Teacher Cdc"/>
    <m/>
    <x v="73"/>
    <x v="78"/>
    <s v="N"/>
    <s v="RSACP"/>
    <x v="1"/>
    <s v="F4"/>
    <s v="P1"/>
    <n v="20430"/>
    <s v="CHILD DEVELOPMENT CENTER"/>
    <x v="8"/>
    <s v="P1"/>
    <x v="1"/>
    <s v="Terminated"/>
    <x v="21"/>
    <n v="5"/>
    <x v="1"/>
  </r>
  <r>
    <s v="M03485634"/>
    <s v="Elliott, Kevin M."/>
    <d v="2023-12-31T00:00:00"/>
    <s v="P93645"/>
    <n v="0"/>
    <s v="Asst Coach"/>
    <m/>
    <x v="71"/>
    <x v="76"/>
    <s v="N"/>
    <s v="RSACP"/>
    <x v="1"/>
    <s v="UN"/>
    <s v="P2"/>
    <n v="15023"/>
    <s v="ATHLETICS-FOOTBALL-MEN"/>
    <x v="1"/>
    <s v="P2"/>
    <x v="4"/>
    <s v="Active"/>
    <x v="49"/>
    <n v="1"/>
    <x v="1"/>
  </r>
  <r>
    <s v="M02942750"/>
    <s v="Ungeheier, Marcus"/>
    <d v="2023-12-31T00:00:00"/>
    <s v="U99748"/>
    <n v="0"/>
    <s v="Maintenance Electrician"/>
    <m/>
    <x v="71"/>
    <x v="76"/>
    <s v="N"/>
    <s v="REVOL"/>
    <x v="0"/>
    <s v="F2"/>
    <s v="U1"/>
    <n v="60118"/>
    <s v="FAC MGMT-MAINTENANCE"/>
    <x v="2"/>
    <s v="U1"/>
    <x v="6"/>
    <s v="Active"/>
    <x v="29"/>
    <n v="7"/>
    <x v="1"/>
  </r>
  <r>
    <s v="M00460166"/>
    <s v="Taylor, Miranda S."/>
    <d v="2023-12-15T00:00:00"/>
    <s v="P99745"/>
    <n v="0"/>
    <s v="Residence Hall Receptionist 10"/>
    <m/>
    <x v="74"/>
    <x v="79"/>
    <s v="N"/>
    <s v="RSUN"/>
    <x v="3"/>
    <s v="F1"/>
    <s v="P3"/>
    <n v="86020"/>
    <s v="RESIDENCE LIFE HOUSING &amp; DINING SVC"/>
    <x v="3"/>
    <s v="P3"/>
    <x v="3"/>
    <s v="Terminated"/>
    <x v="17"/>
    <n v="0"/>
    <x v="1"/>
  </r>
  <r>
    <s v="M00478226"/>
    <s v="Swift, Donald S."/>
    <d v="2023-12-31T00:00:00"/>
    <s v="P93215"/>
    <n v="0"/>
    <s v="Powerhouse Supervisor"/>
    <m/>
    <x v="71"/>
    <x v="76"/>
    <s v="N"/>
    <s v="REVOL"/>
    <x v="0"/>
    <s v="F2"/>
    <s v="P2"/>
    <n v="60118"/>
    <s v="FAC MGMT-MAINTENANCE"/>
    <x v="2"/>
    <s v="P2"/>
    <x v="4"/>
    <s v="Active"/>
    <x v="33"/>
    <n v="13"/>
    <x v="1"/>
  </r>
  <r>
    <s v="M00060042"/>
    <s v="Farris, Robin E."/>
    <d v="2023-12-31T00:00:00"/>
    <s v="P99932"/>
    <n v="0"/>
    <s v="Clinic Dir Center City Cn"/>
    <m/>
    <x v="71"/>
    <x v="76"/>
    <s v="N"/>
    <s v="REVOL"/>
    <x v="0"/>
    <s v="F4"/>
    <s v="P2"/>
    <n v="20522"/>
    <s v="SCHOOL-MENTAL HEALTH &amp; BEHAVIOR SCI"/>
    <x v="6"/>
    <s v="P2"/>
    <x v="0"/>
    <s v="Active"/>
    <x v="6"/>
    <n v="15"/>
    <x v="1"/>
  </r>
  <r>
    <s v="M00098332"/>
    <s v="Hackney, James M."/>
    <d v="2023-12-31T00:00:00"/>
    <s v="A99678"/>
    <n v="0"/>
    <s v="Professor-12 mo appt"/>
    <s v="Professor 12/12"/>
    <x v="71"/>
    <x v="76"/>
    <s v="N"/>
    <s v="REVOL"/>
    <x v="0"/>
    <s v="UN"/>
    <s v="A2"/>
    <n v="20514"/>
    <s v="PHYSICAL THERAPY"/>
    <x v="6"/>
    <s v="A2"/>
    <x v="0"/>
    <s v="Active"/>
    <x v="33"/>
    <n v="16"/>
    <x v="0"/>
  </r>
  <r>
    <s v="M02348940"/>
    <s v="Olsen, Michelle D."/>
    <d v="2023-12-31T00:00:00"/>
    <s v="P98647"/>
    <n v="0"/>
    <s v="Dir Institutional Research"/>
    <m/>
    <x v="71"/>
    <x v="76"/>
    <s v="N"/>
    <s v="REVOL"/>
    <x v="0"/>
    <s v="F4"/>
    <s v="P2"/>
    <n v="20150"/>
    <s v="INSTITUTIONAL RESEARCH"/>
    <x v="7"/>
    <s v="P2"/>
    <x v="5"/>
    <s v="Active"/>
    <x v="16"/>
    <n v="9"/>
    <x v="1"/>
  </r>
  <r>
    <s v="M00097614"/>
    <s v="Turner, Pamela J."/>
    <d v="2023-12-31T00:00:00"/>
    <s v="P99546"/>
    <n v="0"/>
    <s v="Admin Asst IV"/>
    <m/>
    <x v="71"/>
    <x v="76"/>
    <s v="N"/>
    <s v="REVOL"/>
    <x v="0"/>
    <s v="F1"/>
    <s v="P1"/>
    <n v="21013"/>
    <s v="AGRICULTURE-MTN GRV CAMPUS"/>
    <x v="5"/>
    <s v="P1"/>
    <x v="3"/>
    <s v="Active"/>
    <x v="35"/>
    <n v="23"/>
    <x v="1"/>
  </r>
  <r>
    <s v="M01589148"/>
    <s v="Meyer, Jennifer R."/>
    <d v="2023-12-23T00:00:00"/>
    <s v="P98768"/>
    <n v="0"/>
    <s v="Res Hall Host/Hostess 10m"/>
    <m/>
    <x v="75"/>
    <x v="4"/>
    <s v="N"/>
    <s v="TRDEA"/>
    <x v="12"/>
    <s v="F1"/>
    <s v="P3"/>
    <n v="86020"/>
    <s v="RESIDENCE LIFE HOUSING &amp; DINING SVC"/>
    <x v="3"/>
    <s v="P3"/>
    <x v="3"/>
    <s v="Active"/>
    <x v="52"/>
    <n v="12"/>
    <x v="1"/>
  </r>
  <r>
    <s v="M03577214"/>
    <s v="Duggan, Brock E."/>
    <d v="2023-12-15T00:00:00"/>
    <s v="P99601"/>
    <n v="0"/>
    <s v="Res Hall Host/Hostess 10m"/>
    <m/>
    <x v="74"/>
    <x v="79"/>
    <s v="N"/>
    <s v="RSUN"/>
    <x v="3"/>
    <s v="F1"/>
    <s v="P3"/>
    <n v="86020"/>
    <s v="RESIDENCE LIFE HOUSING &amp; DINING SVC"/>
    <x v="3"/>
    <s v="P3"/>
    <x v="3"/>
    <s v="Terminated"/>
    <x v="42"/>
    <n v="0"/>
    <x v="1"/>
  </r>
  <r>
    <s v="M00040110"/>
    <s v="Cotter, Kirsten M."/>
    <d v="2024-01-31T00:00:00"/>
    <s v="A99184"/>
    <n v="1"/>
    <s v="Instructor 9 over 12"/>
    <s v="Instructor-Nt"/>
    <x v="76"/>
    <x v="80"/>
    <s v="N"/>
    <s v="RSSCH"/>
    <x v="7"/>
    <s v="UN"/>
    <s v="A1"/>
    <n v="40314"/>
    <s v="WP ALLIED HEALTH DIVISION"/>
    <x v="4"/>
    <s v="A1"/>
    <x v="0"/>
    <s v="Active"/>
    <x v="41"/>
    <n v="5"/>
    <x v="0"/>
  </r>
  <r>
    <s v="M00061150"/>
    <s v="Biagioni, Richard N."/>
    <d v="2024-01-31T00:00:00"/>
    <s v="A99725"/>
    <n v="0"/>
    <s v="Professor"/>
    <s v="Professor"/>
    <x v="76"/>
    <x v="80"/>
    <s v="N"/>
    <s v="REVOL"/>
    <x v="0"/>
    <s v="UN"/>
    <s v="A1"/>
    <n v="20714"/>
    <s v="CHEMISTRY AND BIOCHEMISTRY"/>
    <x v="14"/>
    <s v="A1"/>
    <x v="0"/>
    <s v="Active"/>
    <x v="46"/>
    <n v="34"/>
    <x v="0"/>
  </r>
  <r>
    <s v="M00061280"/>
    <s v="Cafagna, Marcus S."/>
    <d v="2024-01-31T00:00:00"/>
    <s v="A99697"/>
    <n v="0"/>
    <s v="Professor"/>
    <s v="Professor"/>
    <x v="76"/>
    <x v="80"/>
    <s v="N"/>
    <s v="REVOL"/>
    <x v="0"/>
    <s v="UN"/>
    <s v="A1"/>
    <n v="20212"/>
    <s v="ENGLISH"/>
    <x v="17"/>
    <s v="A1"/>
    <x v="0"/>
    <s v="Active"/>
    <x v="16"/>
    <n v="25"/>
    <x v="0"/>
  </r>
  <r>
    <s v="M00098560"/>
    <s v="Belshoff, Richard G."/>
    <d v="2024-01-31T00:00:00"/>
    <s v="A99660"/>
    <n v="0"/>
    <s v="Professor"/>
    <s v="Professor"/>
    <x v="76"/>
    <x v="80"/>
    <s v="N"/>
    <s v="REVOL"/>
    <x v="0"/>
    <s v="UN"/>
    <s v="A1"/>
    <n v="20719"/>
    <s v="MATHEMATICS"/>
    <x v="14"/>
    <s v="A1"/>
    <x v="0"/>
    <s v="Active"/>
    <x v="28"/>
    <n v="33"/>
    <x v="0"/>
  </r>
  <r>
    <s v="M00000064"/>
    <s v="Caton, Barbara A."/>
    <d v="2024-01-31T00:00:00"/>
    <s v="A99673"/>
    <n v="0"/>
    <s v="Assoc Professor"/>
    <s v="Asst Professor"/>
    <x v="76"/>
    <x v="80"/>
    <s v="N"/>
    <s v="REVOL"/>
    <x v="0"/>
    <s v="UN"/>
    <s v="A1"/>
    <n v="40314"/>
    <s v="WP ALLIED HEALTH DIVISION"/>
    <x v="4"/>
    <s v="A1"/>
    <x v="0"/>
    <s v="Active"/>
    <x v="25"/>
    <n v="31"/>
    <x v="0"/>
  </r>
  <r>
    <s v="M00012091"/>
    <s v="Morrison, Kathleen B."/>
    <d v="2024-01-31T00:00:00"/>
    <s v="A99865"/>
    <n v="0"/>
    <s v="Professor"/>
    <s v="Professor"/>
    <x v="76"/>
    <x v="80"/>
    <s v="N"/>
    <s v="REVOL"/>
    <x v="0"/>
    <s v="UN"/>
    <s v="A1"/>
    <n v="40310"/>
    <s v="WP INSTRUCTION"/>
    <x v="4"/>
    <s v="A1"/>
    <x v="0"/>
    <s v="Active"/>
    <x v="54"/>
    <n v="34"/>
    <x v="0"/>
  </r>
  <r>
    <s v="M00098832"/>
    <s v="Mitchell, D W."/>
    <d v="2024-01-31T00:00:00"/>
    <s v="A99613"/>
    <n v="0"/>
    <s v="Assoc Professor"/>
    <s v="Assoc Professor"/>
    <x v="76"/>
    <x v="80"/>
    <s v="N"/>
    <s v="REVOL"/>
    <x v="0"/>
    <s v="UN"/>
    <s v="A1"/>
    <n v="20522"/>
    <s v="SCHOOL-MENTAL HEALTH &amp; BEHAVIOR SCI"/>
    <x v="6"/>
    <s v="A1"/>
    <x v="0"/>
    <s v="Active"/>
    <x v="39"/>
    <n v="33"/>
    <x v="0"/>
  </r>
  <r>
    <s v="M00096142"/>
    <s v="Piland, Deborah K."/>
    <d v="2024-01-31T00:00:00"/>
    <s v="A99529"/>
    <n v="1"/>
    <s v="Asst Professor"/>
    <s v="Assistant Professor"/>
    <x v="76"/>
    <x v="80"/>
    <s v="N"/>
    <s v="REVOL"/>
    <x v="0"/>
    <s v="UN"/>
    <s v="A1"/>
    <n v="20518"/>
    <s v="PUBLIC HEALTH AND SPORTS MEDICINE"/>
    <x v="6"/>
    <s v="A1"/>
    <x v="0"/>
    <s v="Active"/>
    <x v="27"/>
    <n v="12"/>
    <x v="0"/>
  </r>
  <r>
    <s v="M00062510"/>
    <s v="Stout, Randy J."/>
    <d v="2024-01-31T00:00:00"/>
    <s v="P99592"/>
    <n v="0"/>
    <s v="Field &amp; Maintenance Crew Leade"/>
    <m/>
    <x v="76"/>
    <x v="80"/>
    <s v="N"/>
    <s v="REVOL"/>
    <x v="0"/>
    <s v="F2"/>
    <s v="P1"/>
    <n v="21013"/>
    <s v="AGRICULTURE-MTN GRV CAMPUS"/>
    <x v="5"/>
    <s v="P1"/>
    <x v="2"/>
    <s v="Active"/>
    <x v="27"/>
    <n v="22"/>
    <x v="1"/>
  </r>
  <r>
    <s v="M00063508"/>
    <s v="Cook, Jeanne L."/>
    <d v="2024-01-31T00:00:00"/>
    <s v="A99965"/>
    <n v="0"/>
    <s v="Department Head"/>
    <s v="Department Head &amp; Assoc Professor"/>
    <x v="76"/>
    <x v="80"/>
    <s v="N"/>
    <s v="REVOL"/>
    <x v="0"/>
    <s v="UN"/>
    <s v="A2"/>
    <n v="20514"/>
    <s v="PHYSICAL THERAPY"/>
    <x v="6"/>
    <s v="A2"/>
    <x v="0"/>
    <s v="Active"/>
    <x v="29"/>
    <n v="24"/>
    <x v="0"/>
  </r>
  <r>
    <s v="M00064198"/>
    <s v="Miller, Kathy L."/>
    <d v="2024-01-31T00:00:00"/>
    <s v="P99248"/>
    <n v="0"/>
    <s v="Records Supervisor"/>
    <m/>
    <x v="76"/>
    <x v="80"/>
    <s v="N"/>
    <s v="REVOL"/>
    <x v="0"/>
    <s v="F1"/>
    <s v="P1"/>
    <n v="90103"/>
    <s v="ADVANCEMENT SERVICES"/>
    <x v="11"/>
    <s v="P1"/>
    <x v="3"/>
    <s v="Active"/>
    <x v="29"/>
    <n v="40"/>
    <x v="1"/>
  </r>
  <r>
    <s v="M00064448"/>
    <s v="Abney, Julie A."/>
    <d v="2024-01-31T00:00:00"/>
    <s v="P99190"/>
    <n v="0"/>
    <s v="Budget Officer"/>
    <m/>
    <x v="76"/>
    <x v="80"/>
    <s v="N"/>
    <s v="REVOL"/>
    <x v="0"/>
    <s v="F4"/>
    <s v="P2"/>
    <n v="50100"/>
    <s v="FINANCIAL SERVICES"/>
    <x v="2"/>
    <s v="P2"/>
    <x v="4"/>
    <s v="Active"/>
    <x v="46"/>
    <n v="21"/>
    <x v="1"/>
  </r>
  <r>
    <s v="M00064478"/>
    <s v="Alldridge, Barbara J."/>
    <d v="2024-01-31T00:00:00"/>
    <s v="U99815"/>
    <n v="0"/>
    <s v="Custodial Specialist"/>
    <m/>
    <x v="76"/>
    <x v="80"/>
    <s v="N"/>
    <s v="REVOL"/>
    <x v="0"/>
    <s v="F2"/>
    <s v="U1"/>
    <n v="86021"/>
    <s v="RES LIFE HOUS &amp; DIN SVC-FAC &amp; OPER"/>
    <x v="3"/>
    <s v="U1"/>
    <x v="2"/>
    <s v="Active"/>
    <x v="29"/>
    <n v="22"/>
    <x v="1"/>
  </r>
  <r>
    <s v="M00066756"/>
    <s v="Underhill, Nancy B."/>
    <d v="2024-01-31T00:00:00"/>
    <s v="U99872"/>
    <n v="0"/>
    <s v="Groundskeeper"/>
    <m/>
    <x v="76"/>
    <x v="80"/>
    <s v="N"/>
    <s v="REVOL"/>
    <x v="0"/>
    <s v="F2"/>
    <s v="U1"/>
    <n v="60117"/>
    <s v="FAC MGMT-GROUNDS"/>
    <x v="2"/>
    <s v="U1"/>
    <x v="2"/>
    <s v="Active"/>
    <x v="0"/>
    <n v="18"/>
    <x v="1"/>
  </r>
  <r>
    <s v="M00500024"/>
    <s v="Braddish, Dustin J."/>
    <d v="2024-01-31T00:00:00"/>
    <s v="P99315"/>
    <n v="0"/>
    <s v="Career Resources Specialist"/>
    <m/>
    <x v="76"/>
    <x v="81"/>
    <s v="N"/>
    <s v="RSACP"/>
    <x v="1"/>
    <s v="F4"/>
    <s v="P2"/>
    <n v="80114"/>
    <s v="CAREER CENTER"/>
    <x v="3"/>
    <s v="P2"/>
    <x v="4"/>
    <s v="Active"/>
    <x v="5"/>
    <n v="6"/>
    <x v="1"/>
  </r>
  <r>
    <s v="M00640360"/>
    <s v="Hatz, Caleb J."/>
    <d v="2024-01-15T00:00:00"/>
    <s v="P96499"/>
    <n v="0"/>
    <s v="Program Crd Bear POWER"/>
    <m/>
    <x v="77"/>
    <x v="82"/>
    <s v="N"/>
    <s v="RSUN"/>
    <x v="3"/>
    <s v="F4"/>
    <s v="P2"/>
    <n v="20411"/>
    <s v="SCHOOL-TEACHING LEARN &amp; DEVELOP SCI"/>
    <x v="8"/>
    <s v="P2"/>
    <x v="4"/>
    <s v="Active"/>
    <x v="1"/>
    <n v="3"/>
    <x v="1"/>
  </r>
  <r>
    <s v="M01415082"/>
    <s v="Wilson, Laurie L."/>
    <d v="2024-01-15T00:00:00"/>
    <s v="P99748"/>
    <n v="0"/>
    <s v="Executive Asst II"/>
    <m/>
    <x v="77"/>
    <x v="82"/>
    <s v="N"/>
    <s v="REVOL"/>
    <x v="0"/>
    <s v="F1"/>
    <s v="P1"/>
    <n v="21100"/>
    <s v="RCASH"/>
    <x v="17"/>
    <s v="R1"/>
    <x v="3"/>
    <s v="Terminated"/>
    <x v="27"/>
    <n v="13"/>
    <x v="1"/>
  </r>
  <r>
    <s v="M01587156"/>
    <s v="Rugutt, Joseph"/>
    <d v="2024-01-31T00:00:00"/>
    <s v="A99753"/>
    <n v="0"/>
    <s v="Professor"/>
    <m/>
    <x v="76"/>
    <x v="80"/>
    <s v="N"/>
    <s v="REVOL"/>
    <x v="0"/>
    <s v="UN"/>
    <s v="A1"/>
    <n v="40310"/>
    <s v="WP INSTRUCTION"/>
    <x v="4"/>
    <s v="A1"/>
    <x v="0"/>
    <s v="Active"/>
    <x v="25"/>
    <n v="12"/>
    <x v="0"/>
  </r>
  <r>
    <s v="M01856004"/>
    <s v="Richards, Byron G."/>
    <d v="2024-01-31T00:00:00"/>
    <s v="U99847"/>
    <n v="0"/>
    <s v="Maintenance Technician II"/>
    <m/>
    <x v="76"/>
    <x v="80"/>
    <s v="N"/>
    <s v="REVOL"/>
    <x v="0"/>
    <s v="F2"/>
    <s v="U1"/>
    <n v="60118"/>
    <s v="FAC MGMT-MAINTENANCE"/>
    <x v="2"/>
    <s v="U1"/>
    <x v="6"/>
    <s v="Active"/>
    <x v="44"/>
    <n v="11"/>
    <x v="1"/>
  </r>
  <r>
    <s v="M02092522"/>
    <s v="Yancy, Nathan M."/>
    <d v="2024-01-30T00:00:00"/>
    <s v="P97041"/>
    <n v="0"/>
    <s v="Admin Asst I"/>
    <m/>
    <x v="78"/>
    <x v="83"/>
    <s v="N"/>
    <s v="RSACP"/>
    <x v="1"/>
    <s v="F1"/>
    <s v="P1"/>
    <n v="86020"/>
    <s v="RESIDENCE LIFE HOUSING &amp; DINING SVC"/>
    <x v="3"/>
    <s v="P1"/>
    <x v="3"/>
    <s v="Active"/>
    <x v="11"/>
    <n v="9"/>
    <x v="1"/>
  </r>
  <r>
    <s v="M02177056"/>
    <s v="Phinney, Tennie J."/>
    <d v="2024-01-31T00:00:00"/>
    <s v="P99634"/>
    <n v="0"/>
    <s v="Paralegal"/>
    <m/>
    <x v="76"/>
    <x v="80"/>
    <s v="N"/>
    <s v="REVOL"/>
    <x v="0"/>
    <s v="F1"/>
    <s v="P1"/>
    <n v="10400"/>
    <s v="LEGAL AFFAIRS AND COMPLIANCE"/>
    <x v="1"/>
    <s v="P1"/>
    <x v="3"/>
    <s v="Active"/>
    <x v="44"/>
    <n v="8"/>
    <x v="1"/>
  </r>
  <r>
    <s v="M02948850"/>
    <s v="Obie, Dominick D."/>
    <d v="2024-01-15T00:00:00"/>
    <s v="U99915"/>
    <n v="0"/>
    <s v="Custodial Specialist"/>
    <m/>
    <x v="77"/>
    <x v="4"/>
    <s v="N"/>
    <s v="RSREL"/>
    <x v="6"/>
    <s v="F2"/>
    <s v="U1"/>
    <n v="86021"/>
    <s v="RES LIFE HOUS &amp; DIN SVC-FAC &amp; OPER"/>
    <x v="3"/>
    <s v="P1"/>
    <x v="2"/>
    <s v="Active"/>
    <x v="42"/>
    <n v="0"/>
    <x v="1"/>
  </r>
  <r>
    <s v="M03381790"/>
    <s v="Consiglio, David J."/>
    <d v="2024-01-15T00:00:00"/>
    <s v="P96838"/>
    <n v="0"/>
    <s v="Asst Strength-Conditioning Coa"/>
    <m/>
    <x v="77"/>
    <x v="82"/>
    <s v="N"/>
    <s v="TRINV"/>
    <x v="5"/>
    <s v="UN"/>
    <s v="P2"/>
    <n v="15016"/>
    <s v="ATHLETICS STRENGTH &amp; CONDITIONING"/>
    <x v="1"/>
    <s v="P2"/>
    <x v="4"/>
    <s v="Active"/>
    <x v="37"/>
    <n v="3"/>
    <x v="1"/>
  </r>
  <r>
    <s v="M03373078"/>
    <s v="Fishback, Nelson T."/>
    <d v="2024-01-17T00:00:00"/>
    <s v="P99751"/>
    <n v="0"/>
    <s v="Asst Coach"/>
    <m/>
    <x v="79"/>
    <x v="84"/>
    <s v="N"/>
    <s v="RSACP"/>
    <x v="1"/>
    <s v="UN"/>
    <s v="P2"/>
    <n v="15023"/>
    <s v="ATHLETICS-FOOTBALL-MEN"/>
    <x v="1"/>
    <s v="P2"/>
    <x v="4"/>
    <s v="Active"/>
    <x v="36"/>
    <n v="3"/>
    <x v="1"/>
  </r>
  <r>
    <s v="M03373270"/>
    <s v="Fouch, Ronald"/>
    <d v="2024-01-03T00:00:00"/>
    <s v="P98239"/>
    <n v="0"/>
    <s v="Asst Coach"/>
    <m/>
    <x v="80"/>
    <x v="85"/>
    <s v="N"/>
    <s v="RSACP"/>
    <x v="1"/>
    <s v="UN"/>
    <s v="P2"/>
    <n v="15023"/>
    <s v="ATHLETICS-FOOTBALL-MEN"/>
    <x v="1"/>
    <s v="P2"/>
    <x v="4"/>
    <s v="Terminated"/>
    <x v="49"/>
    <n v="3"/>
    <x v="1"/>
  </r>
  <r>
    <s v="M03565024"/>
    <s v="Coulson, Kathryn M."/>
    <d v="2024-01-11T00:00:00"/>
    <s v="P92992"/>
    <n v="0"/>
    <s v="Compliance Coordinator - Athle"/>
    <m/>
    <x v="81"/>
    <x v="86"/>
    <s v="N"/>
    <s v="RSACP"/>
    <x v="1"/>
    <s v="F4"/>
    <s v="P1"/>
    <n v="15010"/>
    <s v="INTERCOLLEGIATE ATHLETICS"/>
    <x v="1"/>
    <s v="P1"/>
    <x v="4"/>
    <s v="Terminated"/>
    <x v="2"/>
    <n v="0"/>
    <x v="1"/>
  </r>
  <r>
    <s v="M02584520"/>
    <s v="Breslin, Arianna E."/>
    <d v="2024-01-05T00:00:00"/>
    <s v="P99379"/>
    <n v="0"/>
    <s v="Teacher, Cdc"/>
    <m/>
    <x v="82"/>
    <x v="81"/>
    <s v="N"/>
    <s v="RSPER"/>
    <x v="2"/>
    <s v="F4"/>
    <s v="P2"/>
    <n v="20430"/>
    <s v="CHILD DEVELOPMENT CENTER"/>
    <x v="8"/>
    <s v="P2"/>
    <x v="4"/>
    <s v="Active"/>
    <x v="13"/>
    <n v="2"/>
    <x v="1"/>
  </r>
  <r>
    <s v="M02607296"/>
    <s v="Stovall, Julianne D."/>
    <d v="2024-01-12T00:00:00"/>
    <s v="P98901"/>
    <n v="0"/>
    <s v="Student Employment Specialist"/>
    <m/>
    <x v="83"/>
    <x v="87"/>
    <s v="N"/>
    <s v="RSACP"/>
    <x v="1"/>
    <s v="F4"/>
    <s v="P2"/>
    <n v="70105"/>
    <s v="EFACTORY-CBED"/>
    <x v="9"/>
    <s v="P2"/>
    <x v="4"/>
    <s v="Active"/>
    <x v="34"/>
    <n v="2"/>
    <x v="1"/>
  </r>
  <r>
    <s v="M03125316"/>
    <s v="Berry, Jacob A."/>
    <d v="2024-02-19T00:00:00"/>
    <s v="P93140"/>
    <n v="0"/>
    <s v="Research Technician II"/>
    <m/>
    <x v="84"/>
    <x v="88"/>
    <s v="N"/>
    <s v="RSACP"/>
    <x v="1"/>
    <s v="F4"/>
    <s v="P2"/>
    <n v="70110"/>
    <s v="JORDAN VALLEY INNOVATION CENTER"/>
    <x v="9"/>
    <s v="P2"/>
    <x v="4"/>
    <s v="Active"/>
    <x v="20"/>
    <n v="1"/>
    <x v="1"/>
  </r>
  <r>
    <s v="M00065250"/>
    <s v="Edwards, Christine J."/>
    <d v="2024-02-29T00:00:00"/>
    <s v="P93304"/>
    <n v="0"/>
    <s v="Administrative Spc II"/>
    <m/>
    <x v="85"/>
    <x v="89"/>
    <s v="N"/>
    <s v="REVOL"/>
    <x v="0"/>
    <s v="F1"/>
    <s v="P1"/>
    <n v="20900"/>
    <s v="LIBRARY"/>
    <x v="10"/>
    <s v="P1"/>
    <x v="3"/>
    <s v="Active"/>
    <x v="29"/>
    <n v="36"/>
    <x v="1"/>
  </r>
  <r>
    <s v="M01056116"/>
    <s v="Cheri, Cameron R."/>
    <d v="2024-02-23T00:00:00"/>
    <s v="P93402"/>
    <n v="0"/>
    <s v="Research Specialist I02751"/>
    <m/>
    <x v="86"/>
    <x v="90"/>
    <s v="N"/>
    <s v="RSACP"/>
    <x v="1"/>
    <s v="F4"/>
    <s v="P1"/>
    <n v="20713"/>
    <s v="BIOLOGY"/>
    <x v="14"/>
    <s v="P1"/>
    <x v="1"/>
    <s v="Active"/>
    <x v="36"/>
    <n v="3"/>
    <x v="1"/>
  </r>
  <r>
    <s v="M02356942"/>
    <s v="Barton, Sheila F."/>
    <d v="2024-02-29T00:00:00"/>
    <s v="P97135"/>
    <n v="0"/>
    <s v="Dir Workforce Development Prof"/>
    <m/>
    <x v="85"/>
    <x v="89"/>
    <s v="N"/>
    <s v="REVOL"/>
    <x v="0"/>
    <s v="F4"/>
    <s v="P2"/>
    <n v="40300"/>
    <s v="WP DEAN OF ACAD AFFAIRS OFFICE"/>
    <x v="4"/>
    <s v="P2"/>
    <x v="4"/>
    <s v="Active"/>
    <x v="29"/>
    <n v="10"/>
    <x v="1"/>
  </r>
  <r>
    <s v="M03373268"/>
    <s v="Johnson, Reginald L."/>
    <d v="2024-02-14T00:00:00"/>
    <s v="P97932"/>
    <n v="0"/>
    <s v="Asst Coach"/>
    <m/>
    <x v="87"/>
    <x v="91"/>
    <s v="N"/>
    <s v="RSUN"/>
    <x v="3"/>
    <s v="UN"/>
    <s v="P2"/>
    <n v="15023"/>
    <s v="ATHLETICS-FOOTBALL-MEN"/>
    <x v="1"/>
    <s v="P2"/>
    <x v="4"/>
    <s v="Active"/>
    <x v="24"/>
    <n v="4"/>
    <x v="1"/>
  </r>
  <r>
    <s v="M03586216"/>
    <s v="Marchetto, Trista A."/>
    <d v="2024-02-21T00:00:00"/>
    <s v="P98277"/>
    <n v="0"/>
    <s v="Executive Asst II"/>
    <m/>
    <x v="88"/>
    <x v="92"/>
    <s v="N"/>
    <s v="RSPER"/>
    <x v="2"/>
    <s v="F1"/>
    <s v="P1"/>
    <n v="20300"/>
    <s v="COLLEGE OF BUSINESS"/>
    <x v="0"/>
    <s v="P1"/>
    <x v="3"/>
    <s v="Active"/>
    <x v="4"/>
    <n v="0"/>
    <x v="1"/>
  </r>
  <r>
    <s v="M02948588"/>
    <s v="Tune, Stacey A."/>
    <d v="2024-02-09T00:00:00"/>
    <s v="P99135"/>
    <n v="0"/>
    <s v="Crd Of Operations And Systems"/>
    <m/>
    <x v="89"/>
    <x v="93"/>
    <s v="N"/>
    <s v="RSACP"/>
    <x v="1"/>
    <s v="F3"/>
    <s v="P2"/>
    <n v="97103"/>
    <s v="CYBERSECURITY AND ENTERPRISE SYSTEM"/>
    <x v="13"/>
    <s v="P2"/>
    <x v="7"/>
    <s v="Active"/>
    <x v="19"/>
    <n v="6"/>
    <x v="1"/>
  </r>
  <r>
    <s v="M00062530"/>
    <s v="Anderson, Angela G."/>
    <d v="2024-02-29T00:00:00"/>
    <s v="P99143"/>
    <n v="0"/>
    <s v="Academic Admin Asst II"/>
    <m/>
    <x v="85"/>
    <x v="89"/>
    <s v="N"/>
    <s v="REVOL"/>
    <x v="0"/>
    <s v="F1"/>
    <s v="P1"/>
    <n v="20212"/>
    <s v="ENGLISH"/>
    <x v="17"/>
    <s v="P1"/>
    <x v="3"/>
    <s v="Active"/>
    <x v="33"/>
    <n v="24"/>
    <x v="1"/>
  </r>
  <r>
    <s v="M00064680"/>
    <s v="Mendenhall, Kathy G."/>
    <d v="2024-02-29T00:00:00"/>
    <s v="P99551"/>
    <n v="0"/>
    <s v="Operations Administrator for Academic Affairs"/>
    <m/>
    <x v="85"/>
    <x v="89"/>
    <s v="N"/>
    <s v="REVOL"/>
    <x v="0"/>
    <s v="F4"/>
    <s v="P2"/>
    <n v="20100"/>
    <s v="PROVOST OFFICE"/>
    <x v="7"/>
    <s v="P2"/>
    <x v="4"/>
    <s v="Active"/>
    <x v="6"/>
    <n v="21"/>
    <x v="1"/>
  </r>
  <r>
    <s v="M02534140"/>
    <s v="Penner, Robert S."/>
    <d v="2024-02-29T00:00:00"/>
    <s v="U99670"/>
    <n v="0"/>
    <s v="Campus Safety Specialist"/>
    <m/>
    <x v="85"/>
    <x v="89"/>
    <s v="N"/>
    <s v="REVOL"/>
    <x v="0"/>
    <s v="F2"/>
    <s v="U2"/>
    <n v="60113"/>
    <s v="OFFICE OF UNIVERSITY SAFETY"/>
    <x v="2"/>
    <s v="U2"/>
    <x v="2"/>
    <s v="Active"/>
    <x v="27"/>
    <n v="9"/>
    <x v="1"/>
  </r>
  <r>
    <s v="M00063504"/>
    <s v="Wilson, Brenda K."/>
    <d v="2024-02-29T00:00:00"/>
    <s v="U99851"/>
    <n v="0"/>
    <s v="Custodial Specialist"/>
    <m/>
    <x v="85"/>
    <x v="89"/>
    <s v="N"/>
    <s v="REVOL"/>
    <x v="0"/>
    <s v="F2"/>
    <s v="U1"/>
    <n v="86021"/>
    <s v="RES LIFE HOUS &amp; DIN SVC-FAC &amp; OPER"/>
    <x v="3"/>
    <s v="U1"/>
    <x v="2"/>
    <s v="Active"/>
    <x v="44"/>
    <n v="17"/>
    <x v="1"/>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r>
    <m/>
    <m/>
    <m/>
    <m/>
    <m/>
    <m/>
    <m/>
    <x v="90"/>
    <x v="4"/>
    <m/>
    <m/>
    <x v="13"/>
    <m/>
    <m/>
    <m/>
    <m/>
    <x v="19"/>
    <m/>
    <x v="8"/>
    <m/>
    <x v="55"/>
    <m/>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5" cacheId="8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A4:B16" firstHeaderRow="1" firstDataRow="1" firstDataCol="1"/>
  <pivotFields count="30">
    <pivotField dataField="1" showAll="0"/>
    <pivotField showAll="0"/>
    <pivotField showAll="0"/>
    <pivotField showAll="0"/>
    <pivotField showAll="0"/>
    <pivotField showAll="0"/>
    <pivotField showAll="0"/>
    <pivotField axis="axisRow" showAll="0">
      <items count="130">
        <item m="1" x="120"/>
        <item m="1" x="91"/>
        <item m="1" x="124"/>
        <item m="1" x="126"/>
        <item m="1" x="103"/>
        <item m="1" x="112"/>
        <item m="1" x="101"/>
        <item m="1" x="94"/>
        <item m="1" x="127"/>
        <item m="1" x="121"/>
        <item m="1" x="119"/>
        <item m="1" x="116"/>
        <item m="1" x="93"/>
        <item m="1" x="98"/>
        <item m="1" x="118"/>
        <item m="1" x="96"/>
        <item m="1" x="104"/>
        <item m="1" x="114"/>
        <item m="1" x="92"/>
        <item m="1" x="105"/>
        <item m="1" x="102"/>
        <item m="1" x="117"/>
        <item m="1" x="95"/>
        <item m="1" x="108"/>
        <item m="1" x="128"/>
        <item m="1" x="100"/>
        <item m="1" x="125"/>
        <item m="1" x="110"/>
        <item m="1" x="123"/>
        <item m="1" x="107"/>
        <item m="1" x="111"/>
        <item m="1" x="109"/>
        <item m="1" x="122"/>
        <item m="1" x="115"/>
        <item m="1" x="99"/>
        <item m="1" x="113"/>
        <item m="1" x="106"/>
        <item m="1" x="9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90"/>
        <item x="64"/>
        <item x="62"/>
        <item x="57"/>
        <item x="59"/>
        <item x="58"/>
        <item x="61"/>
        <item x="60"/>
        <item x="63"/>
        <item x="65"/>
        <item x="66"/>
        <item x="67"/>
        <item x="68"/>
        <item x="69"/>
        <item x="70"/>
        <item x="71"/>
        <item x="72"/>
        <item x="73"/>
        <item x="74"/>
        <item x="75"/>
        <item x="76"/>
        <item x="77"/>
        <item x="78"/>
        <item x="79"/>
        <item x="80"/>
        <item x="81"/>
        <item x="82"/>
        <item x="83"/>
        <item x="84"/>
        <item x="85"/>
        <item x="86"/>
        <item x="87"/>
        <item x="88"/>
        <item x="89"/>
        <item t="default"/>
      </items>
    </pivotField>
    <pivotField showAll="0">
      <items count="134">
        <item m="1" x="97"/>
        <item m="1" x="112"/>
        <item m="1" x="122"/>
        <item m="1" x="126"/>
        <item m="1" x="94"/>
        <item m="1" x="118"/>
        <item m="1" x="131"/>
        <item m="1" x="108"/>
        <item m="1" x="106"/>
        <item m="1" x="98"/>
        <item m="1" x="127"/>
        <item m="1" x="124"/>
        <item m="1" x="117"/>
        <item m="1" x="120"/>
        <item m="1" x="96"/>
        <item m="1" x="102"/>
        <item m="1" x="121"/>
        <item m="1" x="100"/>
        <item m="1" x="109"/>
        <item m="1" x="105"/>
        <item m="1" x="95"/>
        <item m="1" x="125"/>
        <item m="1" x="103"/>
        <item m="1" x="110"/>
        <item m="1" x="107"/>
        <item m="1" x="99"/>
        <item m="1" x="132"/>
        <item m="1" x="130"/>
        <item m="1" x="115"/>
        <item m="1" x="129"/>
        <item m="1" x="113"/>
        <item m="1" x="116"/>
        <item m="1" x="114"/>
        <item m="1" x="128"/>
        <item m="1" x="119"/>
        <item m="1" x="104"/>
        <item m="1" x="111"/>
        <item m="1" x="123"/>
        <item m="1" x="101"/>
        <item x="0"/>
        <item x="1"/>
        <item x="2"/>
        <item x="7"/>
        <item x="3"/>
        <item x="5"/>
        <item x="6"/>
        <item x="8"/>
        <item x="9"/>
        <item x="10"/>
        <item x="11"/>
        <item x="12"/>
        <item x="21"/>
        <item x="13"/>
        <item x="14"/>
        <item x="15"/>
        <item x="16"/>
        <item x="17"/>
        <item x="18"/>
        <item x="19"/>
        <item x="20"/>
        <item x="22"/>
        <item x="23"/>
        <item x="25"/>
        <item x="24"/>
        <item x="26"/>
        <item x="27"/>
        <item x="28"/>
        <item x="29"/>
        <item x="30"/>
        <item x="31"/>
        <item x="32"/>
        <item x="33"/>
        <item x="34"/>
        <item x="35"/>
        <item x="36"/>
        <item x="37"/>
        <item x="38"/>
        <item x="42"/>
        <item x="39"/>
        <item x="40"/>
        <item x="41"/>
        <item x="43"/>
        <item x="44"/>
        <item x="45"/>
        <item x="46"/>
        <item x="47"/>
        <item x="48"/>
        <item x="49"/>
        <item x="50"/>
        <item x="55"/>
        <item x="51"/>
        <item x="52"/>
        <item x="53"/>
        <item x="54"/>
        <item x="56"/>
        <item x="57"/>
        <item x="58"/>
        <item x="59"/>
        <item x="63"/>
        <item x="76"/>
        <item x="80"/>
        <item x="4"/>
        <item x="60"/>
        <item x="68"/>
        <item x="66"/>
        <item x="69"/>
        <item x="61"/>
        <item x="62"/>
        <item x="65"/>
        <item x="64"/>
        <item x="67"/>
        <item x="70"/>
        <item x="71"/>
        <item x="72"/>
        <item x="73"/>
        <item x="74"/>
        <item x="75"/>
        <item x="77"/>
        <item x="78"/>
        <item x="79"/>
        <item x="81"/>
        <item x="82"/>
        <item x="83"/>
        <item x="84"/>
        <item x="85"/>
        <item x="86"/>
        <item x="87"/>
        <item x="88"/>
        <item x="89"/>
        <item x="90"/>
        <item x="91"/>
        <item x="92"/>
        <item x="93"/>
        <item t="default"/>
      </items>
    </pivotField>
    <pivotField showAll="0"/>
    <pivotField showAll="0"/>
    <pivotField multipleItemSelectionAllowed="1" showAll="0">
      <items count="15">
        <item x="1"/>
        <item x="4"/>
        <item x="9"/>
        <item x="2"/>
        <item x="6"/>
        <item x="7"/>
        <item x="3"/>
        <item x="0"/>
        <item x="11"/>
        <item x="8"/>
        <item x="5"/>
        <item x="12"/>
        <item x="10"/>
        <item x="13"/>
        <item t="default"/>
      </items>
    </pivotField>
    <pivotField showAll="0"/>
    <pivotField showAll="0"/>
    <pivotField showAll="0"/>
    <pivotField showAll="0"/>
    <pivotField showAll="0"/>
    <pivotField showAll="0"/>
    <pivotField showAll="0"/>
    <pivotField multipleItemSelectionAllowed="1" showAll="0"/>
    <pivotField showAll="0"/>
    <pivotField showAll="0"/>
    <pivotField axis="axisRow" multipleItemSelectionAllowed="1" showAll="0">
      <items count="4">
        <item x="0"/>
        <item x="1"/>
        <item h="1" x="2"/>
        <item t="default"/>
      </items>
    </pivotField>
    <pivotField showAll="0">
      <items count="15">
        <item sd="0" x="0"/>
        <item sd="0" x="1"/>
        <item sd="0" x="2"/>
        <item sd="0" x="3"/>
        <item sd="0" x="4"/>
        <item sd="0" x="5"/>
        <item sd="0" x="6"/>
        <item sd="0" x="7"/>
        <item sd="0" x="8"/>
        <item sd="0" x="9"/>
        <item sd="0" x="10"/>
        <item sd="0" x="11"/>
        <item sd="0" x="12"/>
        <item sd="0" x="13"/>
        <item t="default"/>
      </items>
    </pivotField>
    <pivotField showAll="0">
      <items count="7">
        <item x="1"/>
        <item sd="0" x="2"/>
        <item x="3"/>
        <item sd="0" x="4"/>
        <item x="0"/>
        <item x="5"/>
        <item t="default"/>
      </items>
    </pivotField>
    <pivotField showAll="0">
      <items count="5">
        <item sd="0" x="1"/>
        <item x="2"/>
        <item x="0"/>
        <item x="3"/>
        <item t="default"/>
      </items>
    </pivotField>
    <pivotField showAll="0">
      <items count="5">
        <item x="2"/>
        <item x="0"/>
        <item x="3"/>
        <item x="1"/>
        <item t="default"/>
      </items>
    </pivotField>
    <pivotField axis="axisRow" showAll="0">
      <items count="15">
        <item sd="0" x="0"/>
        <item sd="0" x="1"/>
        <item sd="0" x="2"/>
        <item sd="0" x="3"/>
        <item sd="0" x="4"/>
        <item sd="0" x="5"/>
        <item sd="0" x="6"/>
        <item sd="0" x="7"/>
        <item sd="0" x="8"/>
        <item sd="0" x="9"/>
        <item sd="0" x="10"/>
        <item sd="0" x="11"/>
        <item sd="0" x="12"/>
        <item sd="0" x="13"/>
        <item t="default"/>
      </items>
    </pivotField>
    <pivotField axis="axisRow" showAll="0">
      <items count="7">
        <item x="1"/>
        <item sd="0" x="2"/>
        <item x="3"/>
        <item x="4"/>
        <item x="0"/>
        <item x="5"/>
        <item t="default"/>
      </items>
    </pivotField>
    <pivotField axis="axisRow" showAll="0">
      <items count="5">
        <item sd="0" x="1"/>
        <item x="2"/>
        <item x="0"/>
        <item x="3"/>
        <item t="default"/>
      </items>
    </pivotField>
  </pivotFields>
  <rowFields count="5">
    <field x="22"/>
    <field x="29"/>
    <field x="28"/>
    <field x="27"/>
    <field x="7"/>
  </rowFields>
  <rowItems count="12">
    <i>
      <x/>
    </i>
    <i r="1">
      <x/>
    </i>
    <i r="1">
      <x v="1"/>
    </i>
    <i r="2">
      <x/>
    </i>
    <i r="3">
      <x v="1"/>
    </i>
    <i>
      <x v="1"/>
    </i>
    <i r="1">
      <x/>
    </i>
    <i r="1">
      <x v="1"/>
    </i>
    <i r="2">
      <x/>
    </i>
    <i r="3">
      <x v="1"/>
    </i>
    <i r="3">
      <x v="2"/>
    </i>
    <i t="grand">
      <x/>
    </i>
  </rowItems>
  <colItems count="1">
    <i/>
  </colItems>
  <dataFields count="1">
    <dataField name="Count of M_NUMBE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9" cacheId="8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B14" firstHeaderRow="1" firstDataRow="1" firstDataCol="1" rowPageCount="1" colPageCount="1"/>
  <pivotFields count="30">
    <pivotField dataField="1" showAll="0"/>
    <pivotField showAll="0"/>
    <pivotField showAll="0"/>
    <pivotField showAll="0"/>
    <pivotField showAll="0"/>
    <pivotField showAll="0"/>
    <pivotField showAll="0"/>
    <pivotField axis="axisPage" showAll="0">
      <items count="130">
        <item m="1" x="120"/>
        <item m="1" x="91"/>
        <item m="1" x="124"/>
        <item m="1" x="126"/>
        <item m="1" x="103"/>
        <item m="1" x="112"/>
        <item m="1" x="101"/>
        <item m="1" x="94"/>
        <item m="1" x="127"/>
        <item m="1" x="121"/>
        <item m="1" x="119"/>
        <item m="1" x="116"/>
        <item m="1" x="93"/>
        <item m="1" x="98"/>
        <item m="1" x="118"/>
        <item m="1" x="96"/>
        <item m="1" x="104"/>
        <item m="1" x="114"/>
        <item m="1" x="92"/>
        <item m="1" x="105"/>
        <item m="1" x="102"/>
        <item m="1" x="117"/>
        <item m="1" x="95"/>
        <item m="1" x="108"/>
        <item m="1" x="128"/>
        <item m="1" x="100"/>
        <item m="1" x="125"/>
        <item m="1" x="110"/>
        <item m="1" x="123"/>
        <item m="1" x="107"/>
        <item m="1" x="111"/>
        <item m="1" x="109"/>
        <item m="1" x="122"/>
        <item m="1" x="115"/>
        <item m="1" x="99"/>
        <item m="1" x="113"/>
        <item m="1" x="106"/>
        <item m="1" x="9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90"/>
        <item x="64"/>
        <item x="62"/>
        <item x="57"/>
        <item x="59"/>
        <item x="58"/>
        <item x="61"/>
        <item x="60"/>
        <item x="63"/>
        <item x="65"/>
        <item x="66"/>
        <item x="67"/>
        <item x="68"/>
        <item x="69"/>
        <item x="70"/>
        <item x="71"/>
        <item x="72"/>
        <item x="73"/>
        <item x="74"/>
        <item x="75"/>
        <item x="76"/>
        <item x="77"/>
        <item x="78"/>
        <item x="79"/>
        <item x="80"/>
        <item x="81"/>
        <item x="82"/>
        <item x="83"/>
        <item x="84"/>
        <item x="85"/>
        <item x="86"/>
        <item x="87"/>
        <item x="88"/>
        <item x="89"/>
        <item t="default"/>
      </items>
    </pivotField>
    <pivotField multipleItemSelectionAllowed="1" showAll="0">
      <items count="134">
        <item h="1" m="1" x="97"/>
        <item h="1" m="1" x="112"/>
        <item h="1" m="1" x="122"/>
        <item m="1" x="126"/>
        <item m="1" x="94"/>
        <item m="1" x="118"/>
        <item m="1" x="131"/>
        <item m="1" x="108"/>
        <item m="1" x="106"/>
        <item m="1" x="98"/>
        <item m="1" x="127"/>
        <item m="1" x="124"/>
        <item m="1" x="117"/>
        <item m="1" x="120"/>
        <item m="1" x="96"/>
        <item m="1" x="102"/>
        <item m="1" x="121"/>
        <item m="1" x="100"/>
        <item m="1" x="109"/>
        <item m="1" x="105"/>
        <item m="1" x="95"/>
        <item m="1" x="125"/>
        <item m="1" x="103"/>
        <item m="1" x="110"/>
        <item m="1" x="107"/>
        <item m="1" x="99"/>
        <item m="1" x="132"/>
        <item m="1" x="130"/>
        <item m="1" x="115"/>
        <item m="1" x="129"/>
        <item m="1" x="113"/>
        <item m="1" x="116"/>
        <item m="1" x="114"/>
        <item m="1" x="128"/>
        <item m="1" x="119"/>
        <item m="1" x="104"/>
        <item m="1" x="111"/>
        <item m="1" x="123"/>
        <item m="1" x="101"/>
        <item x="0"/>
        <item x="1"/>
        <item x="2"/>
        <item x="7"/>
        <item x="3"/>
        <item x="5"/>
        <item x="6"/>
        <item x="8"/>
        <item x="9"/>
        <item x="10"/>
        <item x="11"/>
        <item x="12"/>
        <item x="21"/>
        <item x="13"/>
        <item x="14"/>
        <item x="15"/>
        <item x="16"/>
        <item x="17"/>
        <item x="18"/>
        <item x="19"/>
        <item x="20"/>
        <item x="22"/>
        <item x="23"/>
        <item x="25"/>
        <item x="24"/>
        <item x="26"/>
        <item x="27"/>
        <item x="28"/>
        <item x="29"/>
        <item x="30"/>
        <item x="31"/>
        <item x="32"/>
        <item x="33"/>
        <item x="34"/>
        <item x="35"/>
        <item x="36"/>
        <item x="37"/>
        <item x="38"/>
        <item x="42"/>
        <item x="39"/>
        <item x="40"/>
        <item x="41"/>
        <item x="43"/>
        <item x="44"/>
        <item x="45"/>
        <item x="46"/>
        <item x="47"/>
        <item x="48"/>
        <item x="49"/>
        <item x="50"/>
        <item x="55"/>
        <item x="51"/>
        <item x="52"/>
        <item x="53"/>
        <item x="54"/>
        <item x="56"/>
        <item x="57"/>
        <item x="58"/>
        <item x="59"/>
        <item h="1" x="63"/>
        <item h="1" x="76"/>
        <item h="1" x="80"/>
        <item h="1" x="4"/>
        <item h="1" x="60"/>
        <item h="1" x="68"/>
        <item h="1" x="66"/>
        <item h="1" x="69"/>
        <item h="1" x="61"/>
        <item h="1" x="62"/>
        <item h="1" x="65"/>
        <item h="1" x="64"/>
        <item h="1" x="67"/>
        <item h="1" x="70"/>
        <item h="1" x="71"/>
        <item h="1" x="72"/>
        <item h="1" x="73"/>
        <item h="1" x="74"/>
        <item h="1" x="75"/>
        <item h="1" x="77"/>
        <item h="1" x="78"/>
        <item h="1" x="79"/>
        <item h="1" x="81"/>
        <item h="1" x="82"/>
        <item h="1" x="83"/>
        <item h="1" x="84"/>
        <item h="1" x="85"/>
        <item h="1" x="86"/>
        <item h="1" x="87"/>
        <item h="1" x="88"/>
        <item h="1" x="89"/>
        <item h="1" x="90"/>
        <item h="1" x="91"/>
        <item h="1" x="92"/>
        <item h="1" x="93"/>
        <item t="default"/>
      </items>
    </pivotField>
    <pivotField showAll="0"/>
    <pivotField showAll="0"/>
    <pivotField showAll="0">
      <items count="15">
        <item x="1"/>
        <item x="4"/>
        <item x="9"/>
        <item x="2"/>
        <item x="6"/>
        <item x="7"/>
        <item x="3"/>
        <item x="0"/>
        <item x="11"/>
        <item x="8"/>
        <item x="5"/>
        <item x="12"/>
        <item x="10"/>
        <item x="13"/>
        <item t="default"/>
      </items>
    </pivotField>
    <pivotField showAll="0"/>
    <pivotField showAll="0"/>
    <pivotField showAll="0"/>
    <pivotField showAll="0"/>
    <pivotField showAll="0"/>
    <pivotField showAll="0"/>
    <pivotField axis="axisRow" showAll="0">
      <items count="10">
        <item x="5"/>
        <item x="7"/>
        <item x="0"/>
        <item x="4"/>
        <item x="1"/>
        <item x="3"/>
        <item x="6"/>
        <item x="2"/>
        <item x="8"/>
        <item t="default"/>
      </items>
    </pivotField>
    <pivotField showAll="0"/>
    <pivotField showAll="0"/>
    <pivotField showAll="0"/>
    <pivotField showAll="0"/>
    <pivotField showAll="0" defaultSubtotal="0"/>
    <pivotField showAll="0" defaultSubtotal="0"/>
    <pivotField showAll="0" defaultSubtotal="0">
      <items count="4">
        <item x="1"/>
        <item x="2"/>
        <item x="0"/>
        <item x="3"/>
      </items>
    </pivotField>
    <pivotField showAll="0">
      <items count="5">
        <item x="2"/>
        <item x="0"/>
        <item x="3"/>
        <item x="1"/>
        <item t="default"/>
      </items>
    </pivotField>
    <pivotField showAll="0">
      <items count="15">
        <item x="0"/>
        <item x="1"/>
        <item x="2"/>
        <item x="3"/>
        <item x="4"/>
        <item x="5"/>
        <item x="6"/>
        <item x="7"/>
        <item x="8"/>
        <item x="9"/>
        <item x="10"/>
        <item x="11"/>
        <item x="12"/>
        <item x="13"/>
        <item t="default"/>
      </items>
    </pivotField>
    <pivotField showAll="0">
      <items count="7">
        <item x="1"/>
        <item x="2"/>
        <item x="3"/>
        <item x="4"/>
        <item x="0"/>
        <item x="5"/>
        <item t="default"/>
      </items>
    </pivotField>
    <pivotField showAll="0">
      <items count="5">
        <item x="1"/>
        <item x="2"/>
        <item x="0"/>
        <item x="3"/>
        <item t="default"/>
      </items>
    </pivotField>
  </pivotFields>
  <rowFields count="1">
    <field x="18"/>
  </rowFields>
  <rowItems count="10">
    <i>
      <x/>
    </i>
    <i>
      <x v="1"/>
    </i>
    <i>
      <x v="2"/>
    </i>
    <i>
      <x v="3"/>
    </i>
    <i>
      <x v="4"/>
    </i>
    <i>
      <x v="5"/>
    </i>
    <i>
      <x v="6"/>
    </i>
    <i>
      <x v="7"/>
    </i>
    <i>
      <x v="8"/>
    </i>
    <i t="grand">
      <x/>
    </i>
  </rowItems>
  <colItems count="1">
    <i/>
  </colItems>
  <pageFields count="1">
    <pageField fld="7" hier="-1"/>
  </pageFields>
  <dataFields count="1">
    <dataField name="Count of M_NUMBE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9" cacheId="8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6">
  <location ref="A4:B21" firstHeaderRow="1" firstDataRow="1" firstDataCol="1" rowPageCount="1" colPageCount="1"/>
  <pivotFields count="30">
    <pivotField dataField="1" showAll="0"/>
    <pivotField showAll="0"/>
    <pivotField showAll="0"/>
    <pivotField showAll="0"/>
    <pivotField showAll="0"/>
    <pivotField showAll="0"/>
    <pivotField showAll="0"/>
    <pivotField axis="axisPage" showAll="0">
      <items count="130">
        <item m="1" x="120"/>
        <item m="1" x="91"/>
        <item m="1" x="124"/>
        <item m="1" x="126"/>
        <item m="1" x="103"/>
        <item m="1" x="112"/>
        <item m="1" x="101"/>
        <item m="1" x="94"/>
        <item m="1" x="127"/>
        <item m="1" x="121"/>
        <item m="1" x="119"/>
        <item m="1" x="116"/>
        <item m="1" x="93"/>
        <item m="1" x="98"/>
        <item m="1" x="118"/>
        <item m="1" x="96"/>
        <item m="1" x="104"/>
        <item m="1" x="114"/>
        <item m="1" x="92"/>
        <item m="1" x="105"/>
        <item m="1" x="102"/>
        <item m="1" x="117"/>
        <item m="1" x="95"/>
        <item m="1" x="108"/>
        <item m="1" x="128"/>
        <item m="1" x="100"/>
        <item m="1" x="125"/>
        <item m="1" x="110"/>
        <item m="1" x="123"/>
        <item m="1" x="107"/>
        <item m="1" x="111"/>
        <item m="1" x="109"/>
        <item m="1" x="122"/>
        <item m="1" x="115"/>
        <item m="1" x="99"/>
        <item m="1" x="113"/>
        <item m="1" x="106"/>
        <item m="1" x="9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90"/>
        <item x="64"/>
        <item x="62"/>
        <item x="57"/>
        <item x="59"/>
        <item x="58"/>
        <item x="61"/>
        <item x="60"/>
        <item x="63"/>
        <item x="65"/>
        <item x="66"/>
        <item x="67"/>
        <item x="68"/>
        <item x="69"/>
        <item x="70"/>
        <item x="71"/>
        <item x="72"/>
        <item x="73"/>
        <item x="74"/>
        <item x="75"/>
        <item x="76"/>
        <item x="77"/>
        <item x="78"/>
        <item x="79"/>
        <item x="80"/>
        <item x="81"/>
        <item x="82"/>
        <item x="83"/>
        <item x="84"/>
        <item x="85"/>
        <item x="86"/>
        <item x="87"/>
        <item x="88"/>
        <item x="89"/>
        <item t="default"/>
      </items>
    </pivotField>
    <pivotField multipleItemSelectionAllowed="1" showAll="0">
      <items count="134">
        <item h="1" m="1" x="97"/>
        <item h="1" m="1" x="112"/>
        <item h="1" m="1" x="122"/>
        <item m="1" x="126"/>
        <item m="1" x="94"/>
        <item m="1" x="118"/>
        <item m="1" x="131"/>
        <item m="1" x="108"/>
        <item m="1" x="106"/>
        <item m="1" x="98"/>
        <item m="1" x="127"/>
        <item m="1" x="124"/>
        <item m="1" x="117"/>
        <item m="1" x="120"/>
        <item m="1" x="96"/>
        <item m="1" x="102"/>
        <item m="1" x="121"/>
        <item m="1" x="100"/>
        <item m="1" x="109"/>
        <item m="1" x="105"/>
        <item m="1" x="95"/>
        <item m="1" x="125"/>
        <item m="1" x="103"/>
        <item m="1" x="110"/>
        <item m="1" x="107"/>
        <item m="1" x="99"/>
        <item m="1" x="132"/>
        <item m="1" x="130"/>
        <item m="1" x="115"/>
        <item m="1" x="129"/>
        <item m="1" x="113"/>
        <item m="1" x="116"/>
        <item m="1" x="114"/>
        <item m="1" x="128"/>
        <item m="1" x="119"/>
        <item m="1" x="104"/>
        <item m="1" x="111"/>
        <item m="1" x="123"/>
        <item m="1" x="101"/>
        <item x="0"/>
        <item x="1"/>
        <item x="2"/>
        <item x="7"/>
        <item x="3"/>
        <item x="5"/>
        <item x="6"/>
        <item x="8"/>
        <item x="9"/>
        <item x="10"/>
        <item x="11"/>
        <item x="12"/>
        <item x="21"/>
        <item x="13"/>
        <item x="14"/>
        <item x="15"/>
        <item x="16"/>
        <item x="17"/>
        <item x="18"/>
        <item x="19"/>
        <item x="20"/>
        <item x="22"/>
        <item x="23"/>
        <item x="25"/>
        <item x="24"/>
        <item x="26"/>
        <item x="27"/>
        <item x="28"/>
        <item x="29"/>
        <item x="30"/>
        <item x="31"/>
        <item x="32"/>
        <item x="33"/>
        <item x="34"/>
        <item x="35"/>
        <item x="36"/>
        <item x="37"/>
        <item x="38"/>
        <item x="42"/>
        <item x="39"/>
        <item x="40"/>
        <item x="41"/>
        <item x="43"/>
        <item x="44"/>
        <item x="45"/>
        <item x="46"/>
        <item x="47"/>
        <item x="48"/>
        <item x="49"/>
        <item x="50"/>
        <item x="55"/>
        <item x="51"/>
        <item x="52"/>
        <item x="53"/>
        <item x="54"/>
        <item x="56"/>
        <item x="57"/>
        <item x="58"/>
        <item x="59"/>
        <item h="1" x="63"/>
        <item h="1" x="76"/>
        <item h="1" x="80"/>
        <item h="1" x="4"/>
        <item h="1" x="60"/>
        <item h="1" x="68"/>
        <item h="1" x="66"/>
        <item h="1" x="69"/>
        <item h="1" x="61"/>
        <item h="1" x="62"/>
        <item h="1" x="65"/>
        <item h="1" x="64"/>
        <item h="1" x="67"/>
        <item h="1" x="70"/>
        <item h="1" x="71"/>
        <item h="1" x="72"/>
        <item h="1" x="73"/>
        <item h="1" x="74"/>
        <item h="1" x="75"/>
        <item h="1" x="77"/>
        <item h="1" x="78"/>
        <item h="1" x="79"/>
        <item h="1" x="81"/>
        <item h="1" x="82"/>
        <item h="1" x="83"/>
        <item h="1" x="84"/>
        <item h="1" x="85"/>
        <item h="1" x="86"/>
        <item h="1" x="87"/>
        <item h="1" x="88"/>
        <item h="1" x="89"/>
        <item h="1" x="90"/>
        <item h="1" x="91"/>
        <item h="1" x="92"/>
        <item h="1" x="93"/>
        <item t="default"/>
      </items>
    </pivotField>
    <pivotField showAll="0"/>
    <pivotField showAll="0"/>
    <pivotField axis="axisRow" showAll="0">
      <items count="15">
        <item x="1"/>
        <item n="Resignation Job Dissatisfaction" x="4"/>
        <item x="9"/>
        <item x="2"/>
        <item x="6"/>
        <item x="7"/>
        <item x="3"/>
        <item x="0"/>
        <item x="11"/>
        <item x="8"/>
        <item x="5"/>
        <item x="12"/>
        <item x="10"/>
        <item x="13"/>
        <item t="default"/>
      </items>
    </pivotField>
    <pivotField showAll="0"/>
    <pivotField showAll="0"/>
    <pivotField showAll="0"/>
    <pivotField showAll="0"/>
    <pivotField showAll="0"/>
    <pivotField showAll="0"/>
    <pivotField showAll="0"/>
    <pivotField showAll="0"/>
    <pivotField showAll="0"/>
    <pivotField showAll="0"/>
    <pivotField showAll="0"/>
    <pivotField showAll="0" defaultSubtotal="0"/>
    <pivotField showAll="0" defaultSubtotal="0"/>
    <pivotField showAll="0" defaultSubtotal="0">
      <items count="4">
        <item x="1"/>
        <item x="2"/>
        <item x="0"/>
        <item x="3"/>
      </items>
    </pivotField>
    <pivotField axis="axisRow" showAll="0">
      <items count="5">
        <item n="Resignation" x="2"/>
        <item x="0"/>
        <item n="Involuntary Term" x="3"/>
        <item h="1" x="1"/>
        <item t="default"/>
      </items>
    </pivotField>
    <pivotField showAll="0">
      <items count="15">
        <item x="0"/>
        <item x="1"/>
        <item x="2"/>
        <item x="3"/>
        <item x="4"/>
        <item x="5"/>
        <item x="6"/>
        <item x="7"/>
        <item x="8"/>
        <item x="9"/>
        <item x="10"/>
        <item x="11"/>
        <item x="12"/>
        <item x="13"/>
        <item t="default"/>
      </items>
    </pivotField>
    <pivotField showAll="0">
      <items count="7">
        <item x="1"/>
        <item x="2"/>
        <item x="3"/>
        <item x="4"/>
        <item x="0"/>
        <item x="5"/>
        <item t="default"/>
      </items>
    </pivotField>
    <pivotField showAll="0">
      <items count="5">
        <item x="1"/>
        <item x="2"/>
        <item x="0"/>
        <item x="3"/>
        <item t="default"/>
      </items>
    </pivotField>
  </pivotFields>
  <rowFields count="2">
    <field x="26"/>
    <field x="11"/>
  </rowFields>
  <rowItems count="17">
    <i>
      <x/>
    </i>
    <i r="1">
      <x/>
    </i>
    <i r="1">
      <x v="1"/>
    </i>
    <i r="1">
      <x v="2"/>
    </i>
    <i r="1">
      <x v="3"/>
    </i>
    <i r="1">
      <x v="4"/>
    </i>
    <i r="1">
      <x v="5"/>
    </i>
    <i r="1">
      <x v="6"/>
    </i>
    <i>
      <x v="1"/>
    </i>
    <i r="1">
      <x v="7"/>
    </i>
    <i>
      <x v="2"/>
    </i>
    <i r="1">
      <x v="8"/>
    </i>
    <i r="1">
      <x v="9"/>
    </i>
    <i r="1">
      <x v="10"/>
    </i>
    <i r="1">
      <x v="11"/>
    </i>
    <i r="1">
      <x v="12"/>
    </i>
    <i t="grand">
      <x/>
    </i>
  </rowItems>
  <colItems count="1">
    <i/>
  </colItems>
  <pageFields count="1">
    <pageField fld="7" hier="-1"/>
  </pageFields>
  <dataFields count="1">
    <dataField name="Count of M_NUMBE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12" cacheId="8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5">
  <location ref="A5:B12" firstHeaderRow="1" firstDataRow="1" firstDataCol="1" rowPageCount="2" colPageCount="1"/>
  <pivotFields count="30">
    <pivotField dataField="1" showAll="0"/>
    <pivotField showAll="0"/>
    <pivotField showAll="0"/>
    <pivotField showAll="0"/>
    <pivotField showAll="0"/>
    <pivotField showAll="0"/>
    <pivotField showAll="0"/>
    <pivotField axis="axisPage" showAll="0">
      <items count="130">
        <item m="1" x="120"/>
        <item m="1" x="91"/>
        <item m="1" x="124"/>
        <item m="1" x="126"/>
        <item m="1" x="103"/>
        <item m="1" x="112"/>
        <item m="1" x="101"/>
        <item m="1" x="94"/>
        <item m="1" x="127"/>
        <item m="1" x="121"/>
        <item m="1" x="119"/>
        <item m="1" x="116"/>
        <item m="1" x="93"/>
        <item m="1" x="98"/>
        <item m="1" x="118"/>
        <item m="1" x="96"/>
        <item m="1" x="104"/>
        <item m="1" x="114"/>
        <item m="1" x="92"/>
        <item m="1" x="105"/>
        <item m="1" x="102"/>
        <item m="1" x="117"/>
        <item m="1" x="95"/>
        <item m="1" x="108"/>
        <item m="1" x="128"/>
        <item m="1" x="100"/>
        <item m="1" x="125"/>
        <item m="1" x="110"/>
        <item m="1" x="123"/>
        <item m="1" x="107"/>
        <item m="1" x="111"/>
        <item m="1" x="109"/>
        <item m="1" x="122"/>
        <item m="1" x="115"/>
        <item m="1" x="99"/>
        <item m="1" x="113"/>
        <item m="1" x="106"/>
        <item m="1" x="9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90"/>
        <item x="64"/>
        <item x="62"/>
        <item x="57"/>
        <item x="59"/>
        <item x="58"/>
        <item x="61"/>
        <item x="60"/>
        <item x="63"/>
        <item x="65"/>
        <item x="66"/>
        <item x="67"/>
        <item x="68"/>
        <item x="69"/>
        <item x="70"/>
        <item x="71"/>
        <item x="72"/>
        <item x="73"/>
        <item x="74"/>
        <item x="75"/>
        <item x="76"/>
        <item x="77"/>
        <item x="78"/>
        <item x="79"/>
        <item x="80"/>
        <item x="81"/>
        <item x="82"/>
        <item x="83"/>
        <item x="84"/>
        <item x="85"/>
        <item x="86"/>
        <item x="87"/>
        <item x="88"/>
        <item x="89"/>
        <item t="default"/>
      </items>
    </pivotField>
    <pivotField multipleItemSelectionAllowed="1" showAll="0">
      <items count="134">
        <item h="1" m="1" x="97"/>
        <item h="1" m="1" x="112"/>
        <item h="1" m="1" x="122"/>
        <item m="1" x="126"/>
        <item m="1" x="94"/>
        <item m="1" x="118"/>
        <item m="1" x="131"/>
        <item m="1" x="108"/>
        <item m="1" x="106"/>
        <item m="1" x="98"/>
        <item m="1" x="127"/>
        <item m="1" x="124"/>
        <item m="1" x="117"/>
        <item m="1" x="120"/>
        <item m="1" x="96"/>
        <item m="1" x="102"/>
        <item m="1" x="121"/>
        <item m="1" x="100"/>
        <item m="1" x="109"/>
        <item m="1" x="105"/>
        <item m="1" x="95"/>
        <item m="1" x="125"/>
        <item m="1" x="103"/>
        <item m="1" x="110"/>
        <item m="1" x="107"/>
        <item m="1" x="99"/>
        <item m="1" x="132"/>
        <item m="1" x="130"/>
        <item m="1" x="115"/>
        <item m="1" x="129"/>
        <item m="1" x="113"/>
        <item m="1" x="116"/>
        <item m="1" x="114"/>
        <item m="1" x="128"/>
        <item m="1" x="119"/>
        <item m="1" x="104"/>
        <item m="1" x="111"/>
        <item m="1" x="123"/>
        <item m="1" x="101"/>
        <item x="0"/>
        <item x="1"/>
        <item x="2"/>
        <item x="7"/>
        <item x="3"/>
        <item x="5"/>
        <item x="6"/>
        <item x="8"/>
        <item x="9"/>
        <item x="10"/>
        <item x="11"/>
        <item x="12"/>
        <item x="21"/>
        <item x="13"/>
        <item x="14"/>
        <item x="15"/>
        <item x="16"/>
        <item x="17"/>
        <item x="18"/>
        <item x="19"/>
        <item x="20"/>
        <item x="22"/>
        <item x="23"/>
        <item x="25"/>
        <item x="24"/>
        <item x="26"/>
        <item x="27"/>
        <item x="28"/>
        <item x="29"/>
        <item x="30"/>
        <item x="31"/>
        <item x="32"/>
        <item x="33"/>
        <item x="34"/>
        <item x="35"/>
        <item x="36"/>
        <item x="37"/>
        <item x="38"/>
        <item x="42"/>
        <item x="39"/>
        <item x="40"/>
        <item x="41"/>
        <item x="43"/>
        <item x="44"/>
        <item x="45"/>
        <item x="46"/>
        <item x="47"/>
        <item x="48"/>
        <item x="49"/>
        <item x="50"/>
        <item x="55"/>
        <item x="51"/>
        <item x="52"/>
        <item x="53"/>
        <item x="54"/>
        <item x="56"/>
        <item x="57"/>
        <item x="58"/>
        <item x="59"/>
        <item h="1" x="63"/>
        <item h="1" x="76"/>
        <item h="1" x="80"/>
        <item h="1" x="4"/>
        <item h="1" x="60"/>
        <item h="1" x="68"/>
        <item h="1" x="66"/>
        <item h="1" x="69"/>
        <item h="1" x="61"/>
        <item h="1" x="62"/>
        <item h="1" x="65"/>
        <item h="1" x="64"/>
        <item h="1" x="67"/>
        <item h="1" x="70"/>
        <item h="1" x="71"/>
        <item h="1" x="72"/>
        <item h="1" x="73"/>
        <item h="1" x="74"/>
        <item h="1" x="75"/>
        <item h="1" x="77"/>
        <item h="1" x="78"/>
        <item h="1" x="79"/>
        <item h="1" x="81"/>
        <item h="1" x="82"/>
        <item h="1" x="83"/>
        <item h="1" x="84"/>
        <item h="1" x="85"/>
        <item h="1" x="86"/>
        <item h="1" x="87"/>
        <item h="1" x="88"/>
        <item h="1" x="89"/>
        <item h="1" x="90"/>
        <item h="1" x="91"/>
        <item h="1" x="92"/>
        <item h="1" x="93"/>
        <item t="default"/>
      </items>
    </pivotField>
    <pivotField showAll="0"/>
    <pivotField showAll="0"/>
    <pivotField axis="axisPage" multipleItemSelectionAllowed="1" showAll="0">
      <items count="15">
        <item x="1"/>
        <item x="4"/>
        <item x="9"/>
        <item x="2"/>
        <item x="6"/>
        <item x="7"/>
        <item x="3"/>
        <item x="0"/>
        <item x="11"/>
        <item x="8"/>
        <item x="5"/>
        <item x="12"/>
        <item x="10"/>
        <item h="1" x="13"/>
        <item t="default"/>
      </items>
    </pivotField>
    <pivotField showAll="0"/>
    <pivotField showAll="0"/>
    <pivotField showAll="0"/>
    <pivotField showAll="0"/>
    <pivotField showAll="0"/>
    <pivotField showAll="0"/>
    <pivotField showAll="0"/>
    <pivotField showAll="0"/>
    <pivotField axis="axisRow" showAll="0">
      <items count="14">
        <item x="0"/>
        <item x="1"/>
        <item x="2"/>
        <item x="3"/>
        <item x="4"/>
        <item x="5"/>
        <item x="6"/>
        <item x="7"/>
        <item x="8"/>
        <item x="9"/>
        <item x="10"/>
        <item x="11"/>
        <item x="12"/>
        <item t="default"/>
      </items>
    </pivotField>
    <pivotField showAll="0"/>
    <pivotField showAll="0"/>
    <pivotField showAll="0" defaultSubtotal="0"/>
    <pivotField showAll="0" defaultSubtotal="0"/>
    <pivotField showAll="0" defaultSubtotal="0">
      <items count="4">
        <item x="1"/>
        <item x="2"/>
        <item x="0"/>
        <item x="3"/>
      </items>
    </pivotField>
    <pivotField showAll="0">
      <items count="5">
        <item x="2"/>
        <item x="0"/>
        <item x="3"/>
        <item x="1"/>
        <item t="default"/>
      </items>
    </pivotField>
    <pivotField showAll="0">
      <items count="15">
        <item x="0"/>
        <item x="1"/>
        <item x="2"/>
        <item x="3"/>
        <item x="4"/>
        <item x="5"/>
        <item x="6"/>
        <item x="7"/>
        <item x="8"/>
        <item x="9"/>
        <item x="10"/>
        <item x="11"/>
        <item x="12"/>
        <item x="13"/>
        <item t="default"/>
      </items>
    </pivotField>
    <pivotField showAll="0">
      <items count="7">
        <item x="1"/>
        <item x="2"/>
        <item x="3"/>
        <item x="4"/>
        <item x="0"/>
        <item x="5"/>
        <item t="default"/>
      </items>
    </pivotField>
    <pivotField showAll="0">
      <items count="5">
        <item x="1"/>
        <item x="2"/>
        <item x="0"/>
        <item x="3"/>
        <item t="default"/>
      </items>
    </pivotField>
  </pivotFields>
  <rowFields count="1">
    <field x="20"/>
  </rowFields>
  <rowItems count="7">
    <i>
      <x v="1"/>
    </i>
    <i>
      <x v="2"/>
    </i>
    <i>
      <x v="3"/>
    </i>
    <i>
      <x v="4"/>
    </i>
    <i>
      <x v="5"/>
    </i>
    <i>
      <x v="6"/>
    </i>
    <i t="grand">
      <x/>
    </i>
  </rowItems>
  <colItems count="1">
    <i/>
  </colItems>
  <pageFields count="2">
    <pageField fld="11" hier="-1"/>
    <pageField fld="7" hier="-1"/>
  </pageFields>
  <dataFields count="1">
    <dataField name="Count of M_NUMBER" fld="0" subtotal="count" baseField="0" baseItem="0"/>
  </dataFields>
  <chartFormats count="1">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PivotTable13" cacheId="8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5:B25" firstHeaderRow="1" firstDataRow="1" firstDataCol="1" rowPageCount="2" colPageCount="1"/>
  <pivotFields count="30">
    <pivotField dataField="1" showAll="0"/>
    <pivotField showAll="0"/>
    <pivotField showAll="0"/>
    <pivotField showAll="0"/>
    <pivotField showAll="0"/>
    <pivotField showAll="0"/>
    <pivotField showAll="0"/>
    <pivotField axis="axisPage" showAll="0">
      <items count="130">
        <item m="1" x="120"/>
        <item m="1" x="91"/>
        <item m="1" x="124"/>
        <item m="1" x="126"/>
        <item m="1" x="103"/>
        <item m="1" x="112"/>
        <item m="1" x="101"/>
        <item m="1" x="94"/>
        <item m="1" x="127"/>
        <item m="1" x="121"/>
        <item m="1" x="119"/>
        <item m="1" x="116"/>
        <item m="1" x="93"/>
        <item m="1" x="98"/>
        <item m="1" x="118"/>
        <item m="1" x="96"/>
        <item m="1" x="104"/>
        <item m="1" x="114"/>
        <item m="1" x="92"/>
        <item m="1" x="105"/>
        <item m="1" x="102"/>
        <item m="1" x="117"/>
        <item m="1" x="95"/>
        <item m="1" x="108"/>
        <item m="1" x="128"/>
        <item m="1" x="100"/>
        <item m="1" x="125"/>
        <item m="1" x="110"/>
        <item m="1" x="123"/>
        <item m="1" x="107"/>
        <item m="1" x="111"/>
        <item m="1" x="109"/>
        <item m="1" x="122"/>
        <item m="1" x="115"/>
        <item m="1" x="99"/>
        <item m="1" x="113"/>
        <item m="1" x="106"/>
        <item m="1" x="9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90"/>
        <item x="64"/>
        <item x="62"/>
        <item x="57"/>
        <item x="59"/>
        <item x="58"/>
        <item x="61"/>
        <item x="60"/>
        <item x="63"/>
        <item x="65"/>
        <item x="66"/>
        <item x="67"/>
        <item x="68"/>
        <item x="69"/>
        <item x="70"/>
        <item x="71"/>
        <item x="72"/>
        <item x="73"/>
        <item x="74"/>
        <item x="75"/>
        <item x="76"/>
        <item x="77"/>
        <item x="78"/>
        <item x="79"/>
        <item x="80"/>
        <item x="81"/>
        <item x="82"/>
        <item x="83"/>
        <item x="84"/>
        <item x="85"/>
        <item x="86"/>
        <item x="87"/>
        <item x="88"/>
        <item x="89"/>
        <item t="default"/>
      </items>
    </pivotField>
    <pivotField multipleItemSelectionAllowed="1" showAll="0">
      <items count="134">
        <item h="1" m="1" x="97"/>
        <item h="1" m="1" x="112"/>
        <item h="1" m="1" x="122"/>
        <item m="1" x="126"/>
        <item m="1" x="94"/>
        <item m="1" x="118"/>
        <item m="1" x="131"/>
        <item m="1" x="108"/>
        <item m="1" x="106"/>
        <item m="1" x="98"/>
        <item m="1" x="127"/>
        <item m="1" x="124"/>
        <item m="1" x="117"/>
        <item m="1" x="120"/>
        <item m="1" x="96"/>
        <item m="1" x="102"/>
        <item m="1" x="121"/>
        <item m="1" x="100"/>
        <item m="1" x="109"/>
        <item m="1" x="105"/>
        <item m="1" x="95"/>
        <item m="1" x="125"/>
        <item m="1" x="103"/>
        <item m="1" x="110"/>
        <item m="1" x="107"/>
        <item m="1" x="99"/>
        <item m="1" x="132"/>
        <item m="1" x="130"/>
        <item m="1" x="115"/>
        <item m="1" x="129"/>
        <item m="1" x="113"/>
        <item m="1" x="116"/>
        <item m="1" x="114"/>
        <item m="1" x="128"/>
        <item m="1" x="119"/>
        <item m="1" x="104"/>
        <item m="1" x="111"/>
        <item m="1" x="123"/>
        <item m="1" x="101"/>
        <item x="0"/>
        <item x="1"/>
        <item x="2"/>
        <item x="7"/>
        <item x="3"/>
        <item x="5"/>
        <item x="6"/>
        <item x="8"/>
        <item x="9"/>
        <item x="10"/>
        <item x="11"/>
        <item x="12"/>
        <item x="21"/>
        <item x="13"/>
        <item x="14"/>
        <item x="15"/>
        <item x="16"/>
        <item x="17"/>
        <item x="18"/>
        <item x="19"/>
        <item x="20"/>
        <item x="22"/>
        <item x="23"/>
        <item x="25"/>
        <item x="24"/>
        <item x="26"/>
        <item x="27"/>
        <item x="28"/>
        <item x="29"/>
        <item x="30"/>
        <item x="31"/>
        <item x="32"/>
        <item x="33"/>
        <item x="34"/>
        <item x="35"/>
        <item x="36"/>
        <item x="37"/>
        <item x="38"/>
        <item x="42"/>
        <item x="39"/>
        <item x="40"/>
        <item x="41"/>
        <item x="43"/>
        <item x="44"/>
        <item x="45"/>
        <item x="46"/>
        <item x="47"/>
        <item x="48"/>
        <item x="49"/>
        <item x="50"/>
        <item x="55"/>
        <item x="51"/>
        <item x="52"/>
        <item x="53"/>
        <item x="54"/>
        <item x="56"/>
        <item x="57"/>
        <item x="58"/>
        <item x="59"/>
        <item h="1" x="63"/>
        <item h="1" x="76"/>
        <item h="1" x="80"/>
        <item h="1" x="4"/>
        <item h="1" x="60"/>
        <item h="1" x="68"/>
        <item h="1" x="66"/>
        <item h="1" x="69"/>
        <item h="1" x="61"/>
        <item h="1" x="62"/>
        <item h="1" x="65"/>
        <item h="1" x="64"/>
        <item h="1" x="67"/>
        <item h="1" x="70"/>
        <item h="1" x="71"/>
        <item h="1" x="72"/>
        <item h="1" x="73"/>
        <item h="1" x="74"/>
        <item h="1" x="75"/>
        <item h="1" x="77"/>
        <item h="1" x="78"/>
        <item h="1" x="79"/>
        <item h="1" x="81"/>
        <item h="1" x="82"/>
        <item h="1" x="83"/>
        <item h="1" x="84"/>
        <item h="1" x="85"/>
        <item h="1" x="86"/>
        <item h="1" x="87"/>
        <item h="1" x="88"/>
        <item h="1" x="89"/>
        <item h="1" x="90"/>
        <item h="1" x="91"/>
        <item h="1" x="92"/>
        <item h="1" x="93"/>
        <item t="default"/>
      </items>
    </pivotField>
    <pivotField showAll="0"/>
    <pivotField showAll="0"/>
    <pivotField axis="axisPage" multipleItemSelectionAllowed="1" showAll="0">
      <items count="15">
        <item x="1"/>
        <item x="4"/>
        <item x="9"/>
        <item x="2"/>
        <item x="6"/>
        <item x="7"/>
        <item x="3"/>
        <item x="0"/>
        <item x="11"/>
        <item x="8"/>
        <item x="5"/>
        <item x="12"/>
        <item x="10"/>
        <item x="13"/>
        <item t="default"/>
      </items>
    </pivotField>
    <pivotField showAll="0"/>
    <pivotField showAll="0"/>
    <pivotField showAll="0"/>
    <pivotField showAll="0"/>
    <pivotField axis="axisRow" showAll="0" sortType="ascending">
      <items count="30">
        <item m="1" x="27"/>
        <item m="1" x="20"/>
        <item x="12"/>
        <item x="0"/>
        <item x="8"/>
        <item x="6"/>
        <item m="1" x="28"/>
        <item x="14"/>
        <item m="1" x="23"/>
        <item m="1" x="21"/>
        <item x="13"/>
        <item x="10"/>
        <item m="1" x="24"/>
        <item x="7"/>
        <item x="1"/>
        <item m="1" x="26"/>
        <item x="3"/>
        <item x="11"/>
        <item x="4"/>
        <item h="1" x="19"/>
        <item m="1" x="22"/>
        <item x="16"/>
        <item m="1" x="25"/>
        <item x="15"/>
        <item x="9"/>
        <item x="5"/>
        <item x="2"/>
        <item x="17"/>
        <item x="18"/>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defaultSubtotal="0"/>
    <pivotField showAll="0" defaultSubtotal="0"/>
    <pivotField showAll="0" defaultSubtotal="0">
      <items count="4">
        <item x="1"/>
        <item x="2"/>
        <item x="0"/>
        <item x="3"/>
      </items>
    </pivotField>
    <pivotField showAll="0">
      <items count="5">
        <item x="2"/>
        <item x="0"/>
        <item x="3"/>
        <item x="1"/>
        <item t="default"/>
      </items>
    </pivotField>
    <pivotField showAll="0">
      <items count="15">
        <item x="0"/>
        <item x="1"/>
        <item x="2"/>
        <item x="3"/>
        <item x="4"/>
        <item x="5"/>
        <item x="6"/>
        <item x="7"/>
        <item x="8"/>
        <item x="9"/>
        <item x="10"/>
        <item x="11"/>
        <item x="12"/>
        <item x="13"/>
        <item t="default"/>
      </items>
    </pivotField>
    <pivotField showAll="0">
      <items count="7">
        <item x="1"/>
        <item x="2"/>
        <item x="3"/>
        <item x="4"/>
        <item x="0"/>
        <item x="5"/>
        <item t="default"/>
      </items>
    </pivotField>
    <pivotField showAll="0">
      <items count="5">
        <item x="1"/>
        <item x="2"/>
        <item x="0"/>
        <item x="3"/>
        <item t="default"/>
      </items>
    </pivotField>
  </pivotFields>
  <rowFields count="1">
    <field x="16"/>
  </rowFields>
  <rowItems count="20">
    <i>
      <x v="23"/>
    </i>
    <i>
      <x v="28"/>
    </i>
    <i>
      <x v="2"/>
    </i>
    <i>
      <x v="11"/>
    </i>
    <i>
      <x v="10"/>
    </i>
    <i>
      <x v="17"/>
    </i>
    <i>
      <x v="24"/>
    </i>
    <i>
      <x v="25"/>
    </i>
    <i>
      <x v="21"/>
    </i>
    <i>
      <x v="13"/>
    </i>
    <i>
      <x v="3"/>
    </i>
    <i>
      <x v="7"/>
    </i>
    <i>
      <x v="27"/>
    </i>
    <i>
      <x v="18"/>
    </i>
    <i>
      <x v="5"/>
    </i>
    <i>
      <x v="4"/>
    </i>
    <i>
      <x v="14"/>
    </i>
    <i>
      <x v="16"/>
    </i>
    <i>
      <x v="26"/>
    </i>
    <i t="grand">
      <x/>
    </i>
  </rowItems>
  <colItems count="1">
    <i/>
  </colItems>
  <pageFields count="2">
    <pageField fld="11" hier="-1"/>
    <pageField fld="7" hier="-1"/>
  </pageFields>
  <dataFields count="1">
    <dataField name="Count of M_NUMBER" fld="0" subtotal="count" baseField="0" baseItem="0"/>
  </dataFields>
  <chartFormats count="3">
    <chartFormat chart="3" format="18" series="1">
      <pivotArea type="data" outline="0" fieldPosition="0">
        <references count="1">
          <reference field="4294967294" count="1" selected="0">
            <x v="0"/>
          </reference>
        </references>
      </pivotArea>
    </chartFormat>
    <chartFormat chart="5" format="2" series="1">
      <pivotArea type="data" outline="0" fieldPosition="0">
        <references count="1">
          <reference field="4294967294" count="1" selected="0">
            <x v="0"/>
          </reference>
        </references>
      </pivotArea>
    </chartFormat>
    <chartFormat chart="5" format="3">
      <pivotArea type="data" outline="0" fieldPosition="0">
        <references count="2">
          <reference field="4294967294" count="1" selected="0">
            <x v="0"/>
          </reference>
          <reference field="16" count="1" selected="0">
            <x v="1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1" cacheId="8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
  <location ref="A4:C12" firstHeaderRow="0" firstDataRow="1" firstDataCol="1" rowPageCount="1" colPageCount="1"/>
  <pivotFields count="30">
    <pivotField dataField="1" showAll="0"/>
    <pivotField showAll="0"/>
    <pivotField showAll="0"/>
    <pivotField showAll="0"/>
    <pivotField showAll="0"/>
    <pivotField showAll="0"/>
    <pivotField showAll="0"/>
    <pivotField axis="axisPage" showAll="0">
      <items count="130">
        <item m="1" x="120"/>
        <item m="1" x="91"/>
        <item m="1" x="124"/>
        <item m="1" x="126"/>
        <item m="1" x="103"/>
        <item m="1" x="112"/>
        <item m="1" x="101"/>
        <item m="1" x="94"/>
        <item m="1" x="127"/>
        <item m="1" x="121"/>
        <item m="1" x="119"/>
        <item m="1" x="116"/>
        <item m="1" x="93"/>
        <item m="1" x="98"/>
        <item m="1" x="118"/>
        <item m="1" x="96"/>
        <item m="1" x="104"/>
        <item m="1" x="114"/>
        <item m="1" x="92"/>
        <item m="1" x="105"/>
        <item m="1" x="102"/>
        <item m="1" x="117"/>
        <item m="1" x="95"/>
        <item m="1" x="108"/>
        <item m="1" x="128"/>
        <item m="1" x="100"/>
        <item m="1" x="125"/>
        <item m="1" x="110"/>
        <item m="1" x="123"/>
        <item m="1" x="107"/>
        <item m="1" x="111"/>
        <item m="1" x="109"/>
        <item m="1" x="122"/>
        <item m="1" x="115"/>
        <item m="1" x="99"/>
        <item m="1" x="113"/>
        <item m="1" x="106"/>
        <item m="1" x="9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90"/>
        <item x="64"/>
        <item x="62"/>
        <item x="57"/>
        <item x="59"/>
        <item x="58"/>
        <item x="61"/>
        <item x="60"/>
        <item x="63"/>
        <item x="65"/>
        <item x="66"/>
        <item x="67"/>
        <item x="68"/>
        <item x="69"/>
        <item x="70"/>
        <item x="71"/>
        <item x="72"/>
        <item x="73"/>
        <item x="74"/>
        <item x="75"/>
        <item x="76"/>
        <item x="77"/>
        <item x="78"/>
        <item x="79"/>
        <item x="80"/>
        <item x="81"/>
        <item x="82"/>
        <item x="83"/>
        <item x="84"/>
        <item x="85"/>
        <item x="86"/>
        <item x="87"/>
        <item x="88"/>
        <item x="89"/>
        <item t="default"/>
      </items>
    </pivotField>
    <pivotField multipleItemSelectionAllowed="1" showAll="0">
      <items count="134">
        <item h="1" m="1" x="97"/>
        <item h="1" m="1" x="112"/>
        <item h="1" m="1" x="122"/>
        <item m="1" x="126"/>
        <item m="1" x="94"/>
        <item m="1" x="118"/>
        <item m="1" x="131"/>
        <item m="1" x="108"/>
        <item m="1" x="106"/>
        <item m="1" x="98"/>
        <item m="1" x="127"/>
        <item m="1" x="124"/>
        <item m="1" x="117"/>
        <item m="1" x="120"/>
        <item m="1" x="96"/>
        <item m="1" x="102"/>
        <item m="1" x="121"/>
        <item m="1" x="100"/>
        <item m="1" x="109"/>
        <item m="1" x="105"/>
        <item m="1" x="95"/>
        <item m="1" x="125"/>
        <item m="1" x="103"/>
        <item m="1" x="110"/>
        <item m="1" x="107"/>
        <item m="1" x="99"/>
        <item m="1" x="132"/>
        <item m="1" x="130"/>
        <item m="1" x="115"/>
        <item m="1" x="129"/>
        <item m="1" x="113"/>
        <item m="1" x="116"/>
        <item m="1" x="114"/>
        <item m="1" x="128"/>
        <item m="1" x="119"/>
        <item m="1" x="104"/>
        <item m="1" x="111"/>
        <item m="1" x="123"/>
        <item m="1" x="101"/>
        <item x="0"/>
        <item x="1"/>
        <item x="2"/>
        <item x="7"/>
        <item x="3"/>
        <item x="5"/>
        <item x="6"/>
        <item x="8"/>
        <item x="9"/>
        <item x="10"/>
        <item x="11"/>
        <item x="12"/>
        <item x="21"/>
        <item x="13"/>
        <item x="14"/>
        <item x="15"/>
        <item x="16"/>
        <item x="17"/>
        <item x="18"/>
        <item x="19"/>
        <item x="20"/>
        <item x="22"/>
        <item x="23"/>
        <item x="25"/>
        <item x="24"/>
        <item x="26"/>
        <item x="27"/>
        <item x="28"/>
        <item x="29"/>
        <item x="30"/>
        <item x="31"/>
        <item x="32"/>
        <item x="33"/>
        <item x="34"/>
        <item x="35"/>
        <item x="36"/>
        <item x="37"/>
        <item x="38"/>
        <item x="42"/>
        <item x="39"/>
        <item x="40"/>
        <item x="41"/>
        <item x="43"/>
        <item x="44"/>
        <item x="45"/>
        <item x="46"/>
        <item x="47"/>
        <item x="48"/>
        <item x="49"/>
        <item x="50"/>
        <item x="55"/>
        <item x="51"/>
        <item x="52"/>
        <item x="53"/>
        <item x="54"/>
        <item x="56"/>
        <item x="57"/>
        <item x="58"/>
        <item x="59"/>
        <item h="1" x="63"/>
        <item h="1" x="76"/>
        <item h="1" x="80"/>
        <item h="1" x="4"/>
        <item h="1" x="60"/>
        <item h="1" x="68"/>
        <item h="1" x="66"/>
        <item h="1" x="69"/>
        <item h="1" x="61"/>
        <item h="1" x="62"/>
        <item h="1" x="65"/>
        <item h="1" x="64"/>
        <item h="1" x="67"/>
        <item h="1" x="70"/>
        <item h="1" x="71"/>
        <item h="1" x="72"/>
        <item h="1" x="73"/>
        <item h="1" x="74"/>
        <item h="1" x="75"/>
        <item h="1" x="77"/>
        <item h="1" x="78"/>
        <item h="1" x="79"/>
        <item h="1" x="81"/>
        <item h="1" x="82"/>
        <item h="1" x="83"/>
        <item h="1" x="84"/>
        <item h="1" x="85"/>
        <item h="1" x="86"/>
        <item h="1" x="87"/>
        <item h="1" x="88"/>
        <item h="1" x="89"/>
        <item h="1" x="90"/>
        <item h="1" x="91"/>
        <item h="1" x="92"/>
        <item h="1" x="93"/>
        <item t="default"/>
      </items>
    </pivotField>
    <pivotField showAll="0"/>
    <pivotField showAll="0"/>
    <pivotField axis="axisRow" showAll="0" sortType="ascending">
      <items count="15">
        <item x="1"/>
        <item x="4"/>
        <item x="9"/>
        <item x="2"/>
        <item x="6"/>
        <item x="7"/>
        <item x="3"/>
        <item h="1" x="0"/>
        <item h="1" x="11"/>
        <item h="1" x="8"/>
        <item h="1" x="5"/>
        <item h="1" x="12"/>
        <item h="1" x="10"/>
        <item h="1" x="13"/>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dataField="1" showAll="0"/>
    <pivotField showAll="0"/>
    <pivotField showAll="0" defaultSubtotal="0"/>
    <pivotField showAll="0" defaultSubtotal="0"/>
    <pivotField showAll="0" defaultSubtotal="0">
      <items count="4">
        <item x="1"/>
        <item x="2"/>
        <item x="0"/>
        <item x="3"/>
      </items>
    </pivotField>
    <pivotField showAll="0" defaultSubtotal="0">
      <items count="4">
        <item x="0"/>
        <item x="1"/>
        <item x="2"/>
        <item x="3"/>
      </items>
    </pivotField>
    <pivotField showAll="0">
      <items count="15">
        <item x="0"/>
        <item x="1"/>
        <item x="2"/>
        <item x="3"/>
        <item x="4"/>
        <item x="5"/>
        <item x="6"/>
        <item x="7"/>
        <item x="8"/>
        <item x="9"/>
        <item x="10"/>
        <item x="11"/>
        <item x="12"/>
        <item x="13"/>
        <item t="default"/>
      </items>
    </pivotField>
    <pivotField showAll="0">
      <items count="7">
        <item x="1"/>
        <item x="2"/>
        <item x="3"/>
        <item x="4"/>
        <item x="0"/>
        <item x="5"/>
        <item t="default"/>
      </items>
    </pivotField>
    <pivotField showAll="0">
      <items count="5">
        <item x="1"/>
        <item x="2"/>
        <item x="0"/>
        <item x="3"/>
        <item t="default"/>
      </items>
    </pivotField>
  </pivotFields>
  <rowFields count="1">
    <field x="11"/>
  </rowFields>
  <rowItems count="8">
    <i>
      <x v="2"/>
    </i>
    <i>
      <x v="1"/>
    </i>
    <i>
      <x v="5"/>
    </i>
    <i>
      <x v="4"/>
    </i>
    <i>
      <x v="3"/>
    </i>
    <i>
      <x/>
    </i>
    <i>
      <x v="6"/>
    </i>
    <i t="grand">
      <x/>
    </i>
  </rowItems>
  <colFields count="1">
    <field x="-2"/>
  </colFields>
  <colItems count="2">
    <i>
      <x/>
    </i>
    <i i="1">
      <x v="1"/>
    </i>
  </colItems>
  <pageFields count="1">
    <pageField fld="7" hier="-1"/>
  </pageFields>
  <dataFields count="2">
    <dataField name="Count of M_NUMBER" fld="0" subtotal="count" baseField="0" baseItem="0"/>
    <dataField name="Average of YEARS_OF_SERVICE" fld="21" subtotal="average" baseField="0" baseItem="0"/>
  </dataFields>
  <formats count="2">
    <format dxfId="16436">
      <pivotArea field="11" grandRow="1" outline="0" collapsedLevelsAreSubtotals="1" axis="axisRow" fieldPosition="0">
        <references count="1">
          <reference field="4294967294" count="1" selected="0">
            <x v="1"/>
          </reference>
        </references>
      </pivotArea>
    </format>
    <format dxfId="16435">
      <pivotArea collapsedLevelsAreSubtotals="1" fieldPosition="0">
        <references count="2">
          <reference field="4294967294" count="1" selected="0">
            <x v="1"/>
          </reference>
          <reference field="11" count="0"/>
        </references>
      </pivotArea>
    </format>
  </formats>
  <chartFormats count="4">
    <chartFormat chart="2" format="3" series="1">
      <pivotArea type="data" outline="0" fieldPosition="0">
        <references count="1">
          <reference field="4294967294" count="1" selected="0">
            <x v="0"/>
          </reference>
        </references>
      </pivotArea>
    </chartFormat>
    <chartFormat chart="2" format="4" series="1">
      <pivotArea type="data" outline="0" fieldPosition="0">
        <references count="1">
          <reference field="4294967294" count="1" selected="0">
            <x v="1"/>
          </reference>
        </references>
      </pivotArea>
    </chartFormat>
    <chartFormat chart="4" format="2" series="1">
      <pivotArea type="data" outline="0" fieldPosition="0">
        <references count="1">
          <reference field="4294967294" count="1" selected="0">
            <x v="0"/>
          </reference>
        </references>
      </pivotArea>
    </chartFormat>
    <chartFormat chart="4" format="3"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8" displayName="Table8" ref="A74:M77" totalsRowShown="0" headerRowDxfId="16464">
  <autoFilter ref="A74:M77" xr:uid="{00000000-0009-0000-0100-000008000000}"/>
  <tableColumns count="13">
    <tableColumn id="1" xr3:uid="{00000000-0010-0000-0000-000001000000}" name="Column1" dataDxfId="16463"/>
    <tableColumn id="3" xr3:uid="{00000000-0010-0000-0000-000003000000}" name="Mar-23" dataDxfId="24"/>
    <tableColumn id="4" xr3:uid="{00000000-0010-0000-0000-000004000000}" name="Apr-23" dataDxfId="23"/>
    <tableColumn id="5" xr3:uid="{00000000-0010-0000-0000-000005000000}" name="May-23" dataDxfId="22"/>
    <tableColumn id="6" xr3:uid="{00000000-0010-0000-0000-000006000000}" name="Jun-23" dataDxfId="21"/>
    <tableColumn id="7" xr3:uid="{00000000-0010-0000-0000-000007000000}" name="Jul-23" dataDxfId="20"/>
    <tableColumn id="8" xr3:uid="{00000000-0010-0000-0000-000008000000}" name="Aug-23" dataDxfId="19"/>
    <tableColumn id="9" xr3:uid="{00000000-0010-0000-0000-000009000000}" name="Sep-23" dataDxfId="18"/>
    <tableColumn id="10" xr3:uid="{00000000-0010-0000-0000-00000A000000}" name="Oct-23" dataDxfId="17"/>
    <tableColumn id="11" xr3:uid="{00000000-0010-0000-0000-00000B000000}" name="Nov-23" dataDxfId="16"/>
    <tableColumn id="12" xr3:uid="{00000000-0010-0000-0000-00000C000000}" name="Dec-23" dataDxfId="15"/>
    <tableColumn id="13" xr3:uid="{00000000-0010-0000-0000-00000D000000}" name="Jan-24" dataDxfId="14"/>
    <tableColumn id="14" xr3:uid="{00000000-0010-0000-0000-00000E000000}" name="Feb-24" dataDxfId="1646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81:M84" totalsRowShown="0" headerRowDxfId="16461" dataDxfId="16459" headerRowBorderDxfId="16460" tableBorderDxfId="16458" totalsRowBorderDxfId="16457">
  <autoFilter ref="A81:M84" xr:uid="{00000000-0009-0000-0100-000004000000}"/>
  <tableColumns count="13">
    <tableColumn id="1" xr3:uid="{00000000-0010-0000-0100-000001000000}" name="Month" dataDxfId="16456"/>
    <tableColumn id="2" xr3:uid="{00000000-0010-0000-0100-000002000000}" name="Mar-23" dataDxfId="35"/>
    <tableColumn id="3" xr3:uid="{00000000-0010-0000-0100-000003000000}" name="Apr-23" dataDxfId="34"/>
    <tableColumn id="4" xr3:uid="{00000000-0010-0000-0100-000004000000}" name="May-23" dataDxfId="33"/>
    <tableColumn id="5" xr3:uid="{00000000-0010-0000-0100-000005000000}" name="Jun-23" dataDxfId="32"/>
    <tableColumn id="6" xr3:uid="{00000000-0010-0000-0100-000006000000}" name="Jul-23" dataDxfId="31"/>
    <tableColumn id="7" xr3:uid="{00000000-0010-0000-0100-000007000000}" name="Aug-23" dataDxfId="30"/>
    <tableColumn id="8" xr3:uid="{00000000-0010-0000-0100-000008000000}" name="Sep-23" dataDxfId="29"/>
    <tableColumn id="9" xr3:uid="{00000000-0010-0000-0100-000009000000}" name="Oct-23" dataDxfId="28"/>
    <tableColumn id="10" xr3:uid="{00000000-0010-0000-0100-00000A000000}" name="Nov-23" dataDxfId="27"/>
    <tableColumn id="11" xr3:uid="{00000000-0010-0000-0100-00000B000000}" name="Dec-23" dataDxfId="26"/>
    <tableColumn id="12" xr3:uid="{00000000-0010-0000-0100-00000C000000}" name="Jan-24" dataDxfId="25"/>
    <tableColumn id="13" xr3:uid="{00000000-0010-0000-0100-00000D000000}" name="Feb-24" dataDxfId="1645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A1:E13" totalsRowCount="1" headerRowDxfId="16454" headerRowBorderDxfId="16453" tableBorderDxfId="16452" totalsRowBorderDxfId="16451">
  <autoFilter ref="A1:E12" xr:uid="{00000000-0009-0000-0100-000001000000}"/>
  <tableColumns count="5">
    <tableColumn id="1" xr3:uid="{00000000-0010-0000-0200-000001000000}" name="EEO_SKILL" dataDxfId="16450" totalsRowDxfId="44"/>
    <tableColumn id="2" xr3:uid="{00000000-0010-0000-0200-000002000000}" name="EEO_SKILL_DESC" dataDxfId="16449" totalsRowDxfId="43"/>
    <tableColumn id="3" xr3:uid="{00000000-0010-0000-0200-000003000000}" name="EMPL_START_COUNT" totalsRowFunction="sum" dataDxfId="16448" totalsRowDxfId="42"/>
    <tableColumn id="4" xr3:uid="{00000000-0010-0000-0200-000004000000}" name="EMPL_END_COUNT" totalsRowFunction="sum" dataDxfId="16447" totalsRowDxfId="41"/>
    <tableColumn id="5" xr3:uid="{00000000-0010-0000-0200-000005000000}" name="AVE_EMPLOYEES" totalsRowFunction="sum" dataDxfId="16446" totalsRowDxfId="4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A15:E26" totalsRowShown="0" headerRowDxfId="16445" headerRowBorderDxfId="16444" tableBorderDxfId="16443" totalsRowBorderDxfId="16442">
  <sortState xmlns:xlrd2="http://schemas.microsoft.com/office/spreadsheetml/2017/richdata2" ref="A16:E26">
    <sortCondition descending="1" ref="A16:A26"/>
  </sortState>
  <tableColumns count="5">
    <tableColumn id="1" xr3:uid="{00000000-0010-0000-0300-000001000000}" name="Skill code" dataDxfId="16441"/>
    <tableColumn id="2" xr3:uid="{00000000-0010-0000-0300-000002000000}" name="Skill Code Description" dataDxfId="16440"/>
    <tableColumn id="3" xr3:uid="{00000000-0010-0000-0300-000003000000}" name="average # of Employees " dataDxfId="16439"/>
    <tableColumn id="4" xr3:uid="{00000000-0010-0000-0300-000004000000}" name="# of Terms" dataDxfId="16438"/>
    <tableColumn id="5" xr3:uid="{00000000-0010-0000-0300-000005000000}" name="Turn over %" dataDxfId="16437">
      <calculatedColumnFormula>D16/C16</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le2" displayName="Table2" ref="A1:XFD243" totalsRowShown="0" headerRowDxfId="16434" dataDxfId="16432" headerRowBorderDxfId="16433" tableBorderDxfId="16431" totalsRowBorderDxfId="16430">
  <autoFilter ref="A1:XFD243" xr:uid="{00000000-0009-0000-0100-000002000000}"/>
  <sortState xmlns:xlrd2="http://schemas.microsoft.com/office/spreadsheetml/2017/richdata2" ref="A2:W181">
    <sortCondition ref="H1:H181"/>
  </sortState>
  <tableColumns count="16384">
    <tableColumn id="1" xr3:uid="{00000000-0010-0000-0400-000001000000}" name="M_NUMBER" dataDxfId="16429"/>
    <tableColumn id="2" xr3:uid="{00000000-0010-0000-0400-000002000000}" name="EMPLOYEE_NAME" dataDxfId="16428"/>
    <tableColumn id="3" xr3:uid="{00000000-0010-0000-0400-000003000000}" name="POSN_END" dataDxfId="16427"/>
    <tableColumn id="4" xr3:uid="{00000000-0010-0000-0400-000004000000}" name="POSITION" dataDxfId="16426"/>
    <tableColumn id="5" xr3:uid="{00000000-0010-0000-0400-000005000000}" name="SUFF" dataDxfId="16425"/>
    <tableColumn id="6" xr3:uid="{00000000-0010-0000-0400-000006000000}" name="POSN_TITLE" dataDxfId="16424"/>
    <tableColumn id="7" xr3:uid="{00000000-0010-0000-0400-000007000000}" name="ACAD_TITLE" dataDxfId="16423"/>
    <tableColumn id="8" xr3:uid="{00000000-0010-0000-0400-000008000000}" name="EFF_DATE" dataDxfId="16422"/>
    <tableColumn id="9" xr3:uid="{00000000-0010-0000-0400-000009000000}" name="LAST_WORK_DATE" dataDxfId="16421"/>
    <tableColumn id="10" xr3:uid="{00000000-0010-0000-0400-00000A000000}" name="POS_CURENT" dataDxfId="16420"/>
    <tableColumn id="11" xr3:uid="{00000000-0010-0000-0400-00000B000000}" name="CHG_REASON" dataDxfId="16419"/>
    <tableColumn id="12" xr3:uid="{00000000-0010-0000-0400-00000C000000}" name="POSITION_CHANGE_REASON_DESC" dataDxfId="16418"/>
    <tableColumn id="13" xr3:uid="{00000000-0010-0000-0400-00000D000000}" name="ASGN_TBL" dataDxfId="16417"/>
    <tableColumn id="14" xr3:uid="{00000000-0010-0000-0400-00000E000000}" name="POS_ECLS" dataDxfId="16416"/>
    <tableColumn id="15" xr3:uid="{00000000-0010-0000-0400-00000F000000}" name="ORGN_CODE_HOME" dataDxfId="16415"/>
    <tableColumn id="16" xr3:uid="{00000000-0010-0000-0400-000010000000}" name="HOME_ORGN_DESC" dataDxfId="16414"/>
    <tableColumn id="17" xr3:uid="{00000000-0010-0000-0400-000011000000}" name="COST_CENTER" dataDxfId="16413"/>
    <tableColumn id="18" xr3:uid="{00000000-0010-0000-0400-000012000000}" name="EMPL_ECLS" dataDxfId="16412"/>
    <tableColumn id="19" xr3:uid="{00000000-0010-0000-0400-000013000000}" name="EEO_SKILL" dataDxfId="16411"/>
    <tableColumn id="20" xr3:uid="{00000000-0010-0000-0400-000014000000}" name="EMPL_STATUS" dataDxfId="16410"/>
    <tableColumn id="21" xr3:uid="{00000000-0010-0000-0400-000015000000}" name="AGE" dataDxfId="16409"/>
    <tableColumn id="22" xr3:uid="{00000000-0010-0000-0400-000016000000}" name="YEARS_OF_SERVICE" dataDxfId="16408"/>
    <tableColumn id="23" xr3:uid="{00000000-0010-0000-0400-000017000000}" name="EMP_TYPE" dataDxfId="16407"/>
    <tableColumn id="24" xr3:uid="{0D43CD20-1C25-44C5-812C-DEBA17C5AB3C}" name="Column1" dataDxfId="16406"/>
    <tableColumn id="25" xr3:uid="{86864218-CE65-4337-98EA-F13CABA4B898}" name="Column2" dataDxfId="16405"/>
    <tableColumn id="26" xr3:uid="{EF93285C-62F5-4B1B-9303-2DF9F4902D03}" name="Column3" dataDxfId="16404"/>
    <tableColumn id="27" xr3:uid="{50B9EA47-8C39-455B-AF3C-10927937796D}" name="Column4" dataDxfId="16403"/>
    <tableColumn id="28" xr3:uid="{61A7EECB-B71C-42B8-9CF6-E5E7317892F2}" name="Column5" dataDxfId="16402"/>
    <tableColumn id="29" xr3:uid="{5CC159F0-CB41-46A8-A84E-C245C109324B}" name="Column6" dataDxfId="16401"/>
    <tableColumn id="30" xr3:uid="{B84C1131-E38F-4931-9C73-76AC59A4211C}" name="Column7" dataDxfId="16400"/>
    <tableColumn id="31" xr3:uid="{2F966E0F-E87C-480C-AC71-BB60499A9142}" name="Column8" dataDxfId="16399"/>
    <tableColumn id="32" xr3:uid="{EA4EB7B8-A2BF-4332-8189-681769D65F9C}" name="Column9" dataDxfId="16398"/>
    <tableColumn id="33" xr3:uid="{149B139D-CAEF-40A0-A44A-E9F6E606A66E}" name="Column10" dataDxfId="16397"/>
    <tableColumn id="34" xr3:uid="{EAD80B69-2518-42AC-A935-C3E03B22158A}" name="Column11" dataDxfId="16396"/>
    <tableColumn id="35" xr3:uid="{F6ABED3D-4BE1-4551-8903-3BEFB88F912E}" name="Column12" dataDxfId="16395"/>
    <tableColumn id="36" xr3:uid="{4EEB25AD-FF11-4997-92C7-ED85488B91C6}" name="Column13" dataDxfId="16394"/>
    <tableColumn id="37" xr3:uid="{443EEB3D-0D38-445E-8C25-5405852E9D9A}" name="Column14" dataDxfId="16393"/>
    <tableColumn id="38" xr3:uid="{16A35BB2-931D-445D-B595-E877E2B9FC7D}" name="Column15" dataDxfId="16392"/>
    <tableColumn id="39" xr3:uid="{58389A94-F354-4F2E-B149-141F7674F1FB}" name="Column16" dataDxfId="16391"/>
    <tableColumn id="40" xr3:uid="{6F86996E-902B-4B18-BD95-333FDCF9AC86}" name="Column17" dataDxfId="16390"/>
    <tableColumn id="41" xr3:uid="{71D9DA8B-CDD4-458E-9C53-73B3077E5D88}" name="Column18" dataDxfId="16389"/>
    <tableColumn id="42" xr3:uid="{351CEB3D-5956-484A-95BA-4DCF957C808C}" name="Column19" dataDxfId="16388"/>
    <tableColumn id="43" xr3:uid="{7AC196E3-627D-45D2-A90F-139D4BBF0F58}" name="Column20" dataDxfId="16387"/>
    <tableColumn id="44" xr3:uid="{A514F6BE-9DCC-481F-8625-B8F8D894F23C}" name="Column21" dataDxfId="16386"/>
    <tableColumn id="45" xr3:uid="{13A9CF34-6A9E-4684-9CD8-A8BD70D1AC3B}" name="Column22" dataDxfId="16385"/>
    <tableColumn id="46" xr3:uid="{F455A5DA-DE07-49DF-A7EF-F49B1808E491}" name="Column23" dataDxfId="16384"/>
    <tableColumn id="47" xr3:uid="{440080C7-1A04-4A31-9C48-9D72FE6E83E0}" name="Column24" dataDxfId="16383"/>
    <tableColumn id="48" xr3:uid="{09749D5A-CAFC-43B8-8061-19AE5EDAEF26}" name="Column25" dataDxfId="16382"/>
    <tableColumn id="49" xr3:uid="{59DD17DF-BE97-4664-A214-43EA4BAA704A}" name="Column26" dataDxfId="16381"/>
    <tableColumn id="50" xr3:uid="{DAE89F3B-5A1C-4274-8074-111662DE8697}" name="Column27" dataDxfId="16380"/>
    <tableColumn id="51" xr3:uid="{DA16081B-55E9-4CA3-A4B4-2EA4237F2500}" name="Column28" dataDxfId="16379"/>
    <tableColumn id="52" xr3:uid="{4EC87AA8-CEF3-4F09-A17C-FE2C74414320}" name="Column29" dataDxfId="16378"/>
    <tableColumn id="53" xr3:uid="{60C12169-28D5-495A-AE40-701FE2691140}" name="Column30" dataDxfId="16377"/>
    <tableColumn id="54" xr3:uid="{A7F8FE17-AE5C-4C3A-9FCC-28422CE31C29}" name="Column31" dataDxfId="16376"/>
    <tableColumn id="55" xr3:uid="{8815E402-E5C0-4341-9238-1583ACAE9FD2}" name="Column32" dataDxfId="16375"/>
    <tableColumn id="56" xr3:uid="{1AD4B743-6060-44D3-966C-A486B749D31A}" name="Column33" dataDxfId="16374"/>
    <tableColumn id="57" xr3:uid="{508385BA-9F96-4246-A457-ED2C90835269}" name="Column34" dataDxfId="16373"/>
    <tableColumn id="58" xr3:uid="{590FCFC2-D741-4D3B-9346-15742780182C}" name="Column35" dataDxfId="16372"/>
    <tableColumn id="59" xr3:uid="{F66F94E5-B97C-4237-A9BE-DFA34AB18771}" name="Column36" dataDxfId="16371"/>
    <tableColumn id="60" xr3:uid="{88EFEEA8-C3F2-4837-ABDC-4642D699ADED}" name="Column37" dataDxfId="16370"/>
    <tableColumn id="61" xr3:uid="{851E0F21-F9F1-49FD-B0EB-FE668B8A9A7E}" name="Column38" dataDxfId="16369"/>
    <tableColumn id="62" xr3:uid="{DD7C74FB-668B-4B68-ACAE-61A9568AD953}" name="Column39" dataDxfId="16368"/>
    <tableColumn id="63" xr3:uid="{FB1D3AFE-B8F6-4F90-91D4-13D2F72CE0C5}" name="Column40" dataDxfId="16367"/>
    <tableColumn id="64" xr3:uid="{FA128973-448B-4574-86CD-CD31123FC79D}" name="Column41" dataDxfId="16366"/>
    <tableColumn id="65" xr3:uid="{B54B2BDA-CABB-4552-9AAB-5FEAD879A6A4}" name="Column42" dataDxfId="16365"/>
    <tableColumn id="66" xr3:uid="{FCDE88FF-8584-479F-9C4A-BBCCDBC913DA}" name="Column43" dataDxfId="16364"/>
    <tableColumn id="67" xr3:uid="{A2581969-29AD-447F-9F9D-91C87532E37E}" name="Column44" dataDxfId="16363"/>
    <tableColumn id="68" xr3:uid="{28706F3B-052D-4126-BED4-AEE4B80C9D8D}" name="Column45" dataDxfId="16362"/>
    <tableColumn id="69" xr3:uid="{98C23458-EB67-447F-9DE2-28BAE07BDBE1}" name="Column46" dataDxfId="16361"/>
    <tableColumn id="70" xr3:uid="{93937F9C-A0DF-44A3-B1EF-0E7AD8C42E59}" name="Column47" dataDxfId="16360"/>
    <tableColumn id="71" xr3:uid="{6C1273BA-7F56-4B4D-9A62-7F06B357515D}" name="Column48" dataDxfId="16359"/>
    <tableColumn id="72" xr3:uid="{3DB53E9A-7780-4EF4-8998-19B2E811328D}" name="Column49" dataDxfId="16358"/>
    <tableColumn id="73" xr3:uid="{E4759B50-9F86-4D24-A03C-889F230496F9}" name="Column50" dataDxfId="16357"/>
    <tableColumn id="74" xr3:uid="{2B6E607D-FC58-47F0-A791-ABFE29CB2C7B}" name="Column51" dataDxfId="16356"/>
    <tableColumn id="75" xr3:uid="{08C4701F-CB7B-4027-AA9B-7FB4938D5B0C}" name="Column52" dataDxfId="16355"/>
    <tableColumn id="76" xr3:uid="{AE5BCC64-5D73-49F7-90BB-B7A39C828635}" name="Column53" dataDxfId="16354"/>
    <tableColumn id="77" xr3:uid="{57634516-7BDA-4B40-97CB-91285B0F6E58}" name="Column54" dataDxfId="16353"/>
    <tableColumn id="78" xr3:uid="{37A45044-F27B-426C-98FF-387A29AA7B64}" name="Column55" dataDxfId="16352"/>
    <tableColumn id="79" xr3:uid="{7DD6E6B7-BFBE-4A95-9E08-151DB0D55F53}" name="Column56" dataDxfId="16351"/>
    <tableColumn id="80" xr3:uid="{3B8F0B7A-0FB9-4445-B0FF-91DE50BC0FF0}" name="Column57" dataDxfId="16350"/>
    <tableColumn id="81" xr3:uid="{166BCE96-1714-4543-A17B-4C58FB4FFE4D}" name="Column58" dataDxfId="16349"/>
    <tableColumn id="82" xr3:uid="{B4FF15EF-E0B4-467C-99A4-12070B8EE209}" name="Column59" dataDxfId="16348"/>
    <tableColumn id="83" xr3:uid="{2130F266-8E57-46EF-BD4F-F24ABAEA168D}" name="Column60" dataDxfId="16347"/>
    <tableColumn id="84" xr3:uid="{544121CF-EA50-42A5-AE1F-FE94C080A1B3}" name="Column61" dataDxfId="16346"/>
    <tableColumn id="85" xr3:uid="{71EB7793-C1A4-44CA-A9E8-DB7136B2E45B}" name="Column62" dataDxfId="16345"/>
    <tableColumn id="86" xr3:uid="{F90815B0-3098-4EFC-A8D7-B0DEA3A0878B}" name="Column63" dataDxfId="16344"/>
    <tableColumn id="87" xr3:uid="{64537B50-4B48-48D0-83EE-05D142A464E5}" name="Column64" dataDxfId="16343"/>
    <tableColumn id="88" xr3:uid="{E5B6E880-85E6-436B-9893-8E71671E0D75}" name="Column65" dataDxfId="16342"/>
    <tableColumn id="89" xr3:uid="{5DA3B3B2-DD79-400E-99A0-151D0A61A1C8}" name="Column66" dataDxfId="16341"/>
    <tableColumn id="90" xr3:uid="{F98603E8-CA25-49B7-8673-127F47EC1825}" name="Column67" dataDxfId="16340"/>
    <tableColumn id="91" xr3:uid="{4CB0D0B6-B8EB-4333-886F-0937D1083DA7}" name="Column68" dataDxfId="16339"/>
    <tableColumn id="92" xr3:uid="{9EDB414C-211B-4D77-8A02-B3B1CA42F188}" name="Column69" dataDxfId="16338"/>
    <tableColumn id="93" xr3:uid="{115AF9CB-5654-4AE4-BE60-5D0E5EE6A6FA}" name="Column70" dataDxfId="16337"/>
    <tableColumn id="94" xr3:uid="{43994F97-A49E-4ADB-BBC4-AE32DB252DDB}" name="Column71" dataDxfId="16336"/>
    <tableColumn id="95" xr3:uid="{36AD983E-B623-4324-9CAC-23087635AA6F}" name="Column72" dataDxfId="16335"/>
    <tableColumn id="96" xr3:uid="{AA02A796-C1FE-4C13-A050-1B057CE868F1}" name="Column73" dataDxfId="16334"/>
    <tableColumn id="97" xr3:uid="{EAF5721E-951D-4D3D-95C8-37757F4828F8}" name="Column74" dataDxfId="16333"/>
    <tableColumn id="98" xr3:uid="{C42C5A2A-6FE6-44A9-A471-5F082A1031D3}" name="Column75" dataDxfId="16332"/>
    <tableColumn id="99" xr3:uid="{A39FB55E-632B-48DD-AF8B-8783706007F1}" name="Column76" dataDxfId="16331"/>
    <tableColumn id="100" xr3:uid="{1E8B716C-7EE2-49C6-ABC6-7AEFC012191B}" name="Column77" dataDxfId="16330"/>
    <tableColumn id="101" xr3:uid="{7066B118-FFEB-45A9-BE30-984A694BCE5A}" name="Column78" dataDxfId="16329"/>
    <tableColumn id="102" xr3:uid="{FB0E54D3-E199-4049-9694-D8EC8991FAF0}" name="Column79" dataDxfId="16328"/>
    <tableColumn id="103" xr3:uid="{79009D02-AFD6-40E1-B916-9A4704BE2BEF}" name="Column80" dataDxfId="16327"/>
    <tableColumn id="104" xr3:uid="{7D13A44C-7996-41E1-866B-AF8356E500F4}" name="Column81" dataDxfId="16326"/>
    <tableColumn id="105" xr3:uid="{B2E99833-7083-4D93-99F0-154C4AF0F1D2}" name="Column82" dataDxfId="16325"/>
    <tableColumn id="106" xr3:uid="{6330AB39-F150-438F-889E-39641579DC2E}" name="Column83" dataDxfId="16324"/>
    <tableColumn id="107" xr3:uid="{ECC1EC6C-D941-4F18-85C4-7AC2C4BCDB28}" name="Column84" dataDxfId="16323"/>
    <tableColumn id="108" xr3:uid="{CE274C00-230B-4284-849E-9128F1F3D213}" name="Column85" dataDxfId="16322"/>
    <tableColumn id="109" xr3:uid="{DF29E906-1CF8-42FC-9541-8937766B529C}" name="Column86" dataDxfId="16321"/>
    <tableColumn id="110" xr3:uid="{F5AD723D-53B3-4255-B712-903754632D44}" name="Column87" dataDxfId="16320"/>
    <tableColumn id="111" xr3:uid="{524C8E15-F24B-4111-8EC3-477E2E041BD1}" name="Column88" dataDxfId="16319"/>
    <tableColumn id="112" xr3:uid="{47080A38-046F-4510-8B4A-6AC4B0557F77}" name="Column89" dataDxfId="16318"/>
    <tableColumn id="113" xr3:uid="{93796A47-1F22-476A-B433-A476CA993F9F}" name="Column90" dataDxfId="16317"/>
    <tableColumn id="114" xr3:uid="{C3BDEC0E-8E75-4FC7-89E1-F096A5C19983}" name="Column91" dataDxfId="16316"/>
    <tableColumn id="115" xr3:uid="{F6CAFBAD-8BD7-47E0-AAC9-031AB6F5B15D}" name="Column92" dataDxfId="16315"/>
    <tableColumn id="116" xr3:uid="{FD31028E-20A1-4DAB-AE10-B949D83B5F71}" name="Column93" dataDxfId="16314"/>
    <tableColumn id="117" xr3:uid="{A4327B12-50BF-4C4A-B6AA-74547E8429FE}" name="Column94" dataDxfId="16313"/>
    <tableColumn id="118" xr3:uid="{2A5808D7-4D41-4108-BF45-8807ACEF046F}" name="Column95" dataDxfId="16312"/>
    <tableColumn id="119" xr3:uid="{86397D06-27BA-48EC-BBEF-64C34A24731E}" name="Column96" dataDxfId="16311"/>
    <tableColumn id="120" xr3:uid="{AE2866CF-40D7-4E15-99A2-7F9EBAB5167C}" name="Column97" dataDxfId="16310"/>
    <tableColumn id="121" xr3:uid="{74F65E2E-55F9-4219-BA6F-32D14ADC5430}" name="Column98" dataDxfId="16309"/>
    <tableColumn id="122" xr3:uid="{9B5642BF-C055-4FF4-AA0C-F1D22E6C090E}" name="Column99" dataDxfId="16308"/>
    <tableColumn id="123" xr3:uid="{3385EB7E-E9B3-4D1C-B69C-7951E5E475C9}" name="Column100" dataDxfId="16307"/>
    <tableColumn id="124" xr3:uid="{7F7E3C5A-43D3-4F9F-8CFB-0CA65051E203}" name="Column101" dataDxfId="16306"/>
    <tableColumn id="125" xr3:uid="{F2226629-0D77-4F1E-916B-1F46609453C1}" name="Column102" dataDxfId="16305"/>
    <tableColumn id="126" xr3:uid="{6457CAE4-2EE7-4DD7-8E13-5A776BF12BBC}" name="Column103" dataDxfId="16304"/>
    <tableColumn id="127" xr3:uid="{1D5D0A3B-4645-49DC-A126-ECD7890C2644}" name="Column104" dataDxfId="16303"/>
    <tableColumn id="128" xr3:uid="{279F361E-6475-4531-B3F4-18DCB6AF141C}" name="Column105" dataDxfId="16302"/>
    <tableColumn id="129" xr3:uid="{7004EE4A-726E-4505-8009-4E49E77306EF}" name="Column106" dataDxfId="16301"/>
    <tableColumn id="130" xr3:uid="{549834F9-C0D7-4B76-9E84-08232645B1FE}" name="Column107" dataDxfId="16300"/>
    <tableColumn id="131" xr3:uid="{FDFC7D0B-AEAE-4A26-BA7D-0E12BB93DC20}" name="Column108" dataDxfId="16299"/>
    <tableColumn id="132" xr3:uid="{F38FAFF2-60C2-4192-A496-7A8B15824233}" name="Column109" dataDxfId="16298"/>
    <tableColumn id="133" xr3:uid="{57DB920C-58E1-41C0-AB55-D84A8A3A5E36}" name="Column110" dataDxfId="16297"/>
    <tableColumn id="134" xr3:uid="{F2B07B92-DF56-4A6F-AD06-DDAE3248D1CC}" name="Column111" dataDxfId="16296"/>
    <tableColumn id="135" xr3:uid="{9848A3CB-69AB-4C6A-BAF8-99D2B509BFB7}" name="Column112" dataDxfId="16295"/>
    <tableColumn id="136" xr3:uid="{431E3058-E2F0-48B3-AB64-9674674B3670}" name="Column113" dataDxfId="16294"/>
    <tableColumn id="137" xr3:uid="{912E67AA-8BC4-441A-95FD-3FE7D606149F}" name="Column114" dataDxfId="16293"/>
    <tableColumn id="138" xr3:uid="{24F4DA6C-116E-4FE2-9BDC-C1C091B98135}" name="Column115" dataDxfId="16292"/>
    <tableColumn id="139" xr3:uid="{76014299-C650-4F83-A0DA-B90D7421A41B}" name="Column116" dataDxfId="16291"/>
    <tableColumn id="140" xr3:uid="{B6AC2AE7-DBF0-4236-9AA1-B26ECD0B3CE1}" name="Column117" dataDxfId="16290"/>
    <tableColumn id="141" xr3:uid="{C9A64564-75A3-4341-9D95-40D50381CA18}" name="Column118" dataDxfId="16289"/>
    <tableColumn id="142" xr3:uid="{B4CDBBDA-F6F2-4D71-9A8E-4DE1F32B7206}" name="Column119" dataDxfId="16288"/>
    <tableColumn id="143" xr3:uid="{33A717E4-714F-4FE6-B739-442188887F2E}" name="Column120" dataDxfId="16287"/>
    <tableColumn id="144" xr3:uid="{C16AEC89-2B08-47D6-884B-EA80AEDA9D87}" name="Column121" dataDxfId="16286"/>
    <tableColumn id="145" xr3:uid="{1C8FF437-2CB7-4119-B195-3EC61A0C2408}" name="Column122" dataDxfId="16285"/>
    <tableColumn id="146" xr3:uid="{ECC0D55A-A5D7-4DF8-B665-93601C0BD7D8}" name="Column123" dataDxfId="16284"/>
    <tableColumn id="147" xr3:uid="{405A39D9-A4FB-4F87-8D10-2192A277A5F1}" name="Column124" dataDxfId="16283"/>
    <tableColumn id="148" xr3:uid="{D6714A3F-F0A7-4481-8421-E43985669A81}" name="Column125" dataDxfId="16282"/>
    <tableColumn id="149" xr3:uid="{FA61F618-B14F-44D1-AD5A-E43E9FD599F4}" name="Column126" dataDxfId="16281"/>
    <tableColumn id="150" xr3:uid="{FDEDC227-3CC1-4210-ACF6-76116E44EC84}" name="Column127" dataDxfId="16280"/>
    <tableColumn id="151" xr3:uid="{0B01210B-AB7A-48E7-B509-08FEA5A23268}" name="Column128" dataDxfId="16279"/>
    <tableColumn id="152" xr3:uid="{BA8DAEF4-EB60-4EB6-86D4-047ABCCA7A37}" name="Column129" dataDxfId="16278"/>
    <tableColumn id="153" xr3:uid="{482907A0-60D5-4E55-89CD-4D7E43DE51D0}" name="Column130" dataDxfId="16277"/>
    <tableColumn id="154" xr3:uid="{75F2ADAB-B474-4F03-A501-88CDF421B891}" name="Column131" dataDxfId="16276"/>
    <tableColumn id="155" xr3:uid="{BD4C1DAC-BD82-4CC7-BCDB-DE8F92A16E7F}" name="Column132" dataDxfId="16275"/>
    <tableColumn id="156" xr3:uid="{CD5A38FF-B186-4932-8D08-7D1E03E1FC83}" name="Column133" dataDxfId="16274"/>
    <tableColumn id="157" xr3:uid="{693D40C4-316E-4301-8962-2A5C1B9B4BE2}" name="Column134" dataDxfId="16273"/>
    <tableColumn id="158" xr3:uid="{81886734-D02A-4E4A-B0E5-ECEC047ED8A2}" name="Column135" dataDxfId="16272"/>
    <tableColumn id="159" xr3:uid="{98D10F84-68CB-44F5-86D0-504855CA6F36}" name="Column136" dataDxfId="16271"/>
    <tableColumn id="160" xr3:uid="{FFA9D220-8C24-4F96-AAD1-E230BBC7C93C}" name="Column137" dataDxfId="16270"/>
    <tableColumn id="161" xr3:uid="{9F9357C7-D0B6-40A6-9C9F-6A8F4392B92A}" name="Column138" dataDxfId="16269"/>
    <tableColumn id="162" xr3:uid="{E6BAF954-3471-48FF-93A9-BDD04349288C}" name="Column139" dataDxfId="16268"/>
    <tableColumn id="163" xr3:uid="{0263AAF8-1E21-4C38-9B49-1920C13676E1}" name="Column140" dataDxfId="16267"/>
    <tableColumn id="164" xr3:uid="{118F58AF-A86E-43EB-AC74-401CA7188BB8}" name="Column141" dataDxfId="16266"/>
    <tableColumn id="165" xr3:uid="{A94DC830-7ABD-4D87-A621-CEF9C9523C97}" name="Column142" dataDxfId="16265"/>
    <tableColumn id="166" xr3:uid="{8B3FC8A4-A8EE-4E1C-96FE-AC72C637D427}" name="Column143" dataDxfId="16264"/>
    <tableColumn id="167" xr3:uid="{6033A90E-129D-436F-B088-72899AADADFD}" name="Column144" dataDxfId="16263"/>
    <tableColumn id="168" xr3:uid="{F4FF963F-1D82-49E7-8005-BD852B3149B2}" name="Column145" dataDxfId="16262"/>
    <tableColumn id="169" xr3:uid="{548300CB-CCAE-4C74-801B-C88EAD43836C}" name="Column146" dataDxfId="16261"/>
    <tableColumn id="170" xr3:uid="{FB6B3090-2DE9-4F51-8CE5-67D331E9E346}" name="Column147" dataDxfId="16260"/>
    <tableColumn id="171" xr3:uid="{07DAF8C8-8792-411C-8631-D37E6C237DF0}" name="Column148" dataDxfId="16259"/>
    <tableColumn id="172" xr3:uid="{6F8C2238-F1E3-4651-878F-BC2F11EF974A}" name="Column149" dataDxfId="16258"/>
    <tableColumn id="173" xr3:uid="{B5EBCDD0-AE1B-4C22-A8B4-CAFA19B409BF}" name="Column150" dataDxfId="16257"/>
    <tableColumn id="174" xr3:uid="{E5A56D79-29D0-40E2-B28C-40A708BA0621}" name="Column151" dataDxfId="16256"/>
    <tableColumn id="175" xr3:uid="{1F55B470-1772-40B3-A226-3280911DBFBA}" name="Column152" dataDxfId="16255"/>
    <tableColumn id="176" xr3:uid="{31A80BCF-CF0B-469E-949C-142760F0709C}" name="Column153" dataDxfId="16254"/>
    <tableColumn id="177" xr3:uid="{D892A1D0-98D4-4A0F-A1F6-814B674E6C09}" name="Column154" dataDxfId="16253"/>
    <tableColumn id="178" xr3:uid="{95CD11EA-532C-4AC8-9FC1-8F6CE5204C18}" name="Column155" dataDxfId="16252"/>
    <tableColumn id="179" xr3:uid="{5B0135DB-2B7E-4117-9531-F9A64A4CC261}" name="Column156" dataDxfId="16251"/>
    <tableColumn id="180" xr3:uid="{11ACD2FF-73B2-4755-8B7C-03EC803083F2}" name="Column157" dataDxfId="16250"/>
    <tableColumn id="181" xr3:uid="{9D2EBBE3-3427-487A-9B44-F268A4F28928}" name="Column158" dataDxfId="16249"/>
    <tableColumn id="182" xr3:uid="{C55ABD50-0950-470A-84D9-5A60C1E18F6E}" name="Column159" dataDxfId="16248"/>
    <tableColumn id="183" xr3:uid="{26F93692-2C34-40AD-BB51-31879CDA71E7}" name="Column160" dataDxfId="16247"/>
    <tableColumn id="184" xr3:uid="{802892D1-BF0D-4424-AF5F-932254B02B5E}" name="Column161" dataDxfId="16246"/>
    <tableColumn id="185" xr3:uid="{5951E244-D1C9-493E-BD61-9674743BCB31}" name="Column162" dataDxfId="16245"/>
    <tableColumn id="186" xr3:uid="{5C45B9AC-0C1B-4711-8B1B-457712715F63}" name="Column163" dataDxfId="16244"/>
    <tableColumn id="187" xr3:uid="{48176566-DE31-4423-9E85-D727D1AD7105}" name="Column164" dataDxfId="16243"/>
    <tableColumn id="188" xr3:uid="{C7CE3D7D-E7A7-4B0E-AB03-8C1BBAAB827A}" name="Column165" dataDxfId="16242"/>
    <tableColumn id="189" xr3:uid="{93A57704-CD10-4E5E-9327-254C1EF9C5FB}" name="Column166" dataDxfId="16241"/>
    <tableColumn id="190" xr3:uid="{097734DD-5F6A-4A90-94AD-37A20D66DC88}" name="Column167" dataDxfId="16240"/>
    <tableColumn id="191" xr3:uid="{0449BAF0-6469-4903-942F-5D3EB2CC970A}" name="Column168" dataDxfId="16239"/>
    <tableColumn id="192" xr3:uid="{EF35E58D-CA12-41D4-AF14-F401A9D73306}" name="Column169" dataDxfId="16238"/>
    <tableColumn id="193" xr3:uid="{EA9931FC-E853-4EA0-9166-24438C139385}" name="Column170" dataDxfId="16237"/>
    <tableColumn id="194" xr3:uid="{0D229C87-3057-4681-A2A4-4B0570A0C67B}" name="Column171" dataDxfId="16236"/>
    <tableColumn id="195" xr3:uid="{26FCCBE6-8629-4BA1-BF3F-EC33B35ADDED}" name="Column172" dataDxfId="16235"/>
    <tableColumn id="196" xr3:uid="{EF09AAF7-CC5F-42DA-8A21-5B432080A197}" name="Column173" dataDxfId="16234"/>
    <tableColumn id="197" xr3:uid="{CDA499A7-37E5-4542-AEA8-229DB589C29E}" name="Column174" dataDxfId="16233"/>
    <tableColumn id="198" xr3:uid="{7666A37F-E88E-4E7D-B6A4-BC87FF167FF5}" name="Column175" dataDxfId="16232"/>
    <tableColumn id="199" xr3:uid="{1A2B7622-4FC8-492F-B125-59CCDE17019B}" name="Column176" dataDxfId="16231"/>
    <tableColumn id="200" xr3:uid="{8809995E-E759-47E8-AF33-915CDB6FD5CB}" name="Column177" dataDxfId="16230"/>
    <tableColumn id="201" xr3:uid="{C3E13DD3-DDB3-440D-9EC4-CDDCAA2AF940}" name="Column178" dataDxfId="16229"/>
    <tableColumn id="202" xr3:uid="{4131C974-6651-4AD0-B768-2BF726C67584}" name="Column179" dataDxfId="16228"/>
    <tableColumn id="203" xr3:uid="{18B10FEA-0939-47C5-B0C2-00A452F7A540}" name="Column180" dataDxfId="16227"/>
    <tableColumn id="204" xr3:uid="{4472CC75-A3F2-4A4C-A458-7B85A5FA9E22}" name="Column181" dataDxfId="16226"/>
    <tableColumn id="205" xr3:uid="{EBB99522-C770-4338-BE13-F3E36662A557}" name="Column182" dataDxfId="16225"/>
    <tableColumn id="206" xr3:uid="{2B7EFDAC-8622-45C4-AD32-4207189B5F7A}" name="Column183" dataDxfId="16224"/>
    <tableColumn id="207" xr3:uid="{E702227D-3CF7-4711-834A-E140EFA42F1D}" name="Column184" dataDxfId="16223"/>
    <tableColumn id="208" xr3:uid="{D298796C-2EBD-410B-87FD-D695AAE1D5B6}" name="Column185" dataDxfId="16222"/>
    <tableColumn id="209" xr3:uid="{855CAAF5-3B57-4AF2-8E39-9B48F8A7C9F1}" name="Column186" dataDxfId="16221"/>
    <tableColumn id="210" xr3:uid="{010CB609-39A3-47B3-B627-5E497F8F77B0}" name="Column187" dataDxfId="16220"/>
    <tableColumn id="211" xr3:uid="{71B5CA8C-0512-4F25-AD9D-AE2836C26F18}" name="Column188" dataDxfId="16219"/>
    <tableColumn id="212" xr3:uid="{DCD2D9E6-65AD-4722-A5F9-6B7C1855C830}" name="Column189" dataDxfId="16218"/>
    <tableColumn id="213" xr3:uid="{FBC8FD55-9542-410E-BF4C-A87733E9C17A}" name="Column190" dataDxfId="16217"/>
    <tableColumn id="214" xr3:uid="{29B2E9D6-98E8-4F05-AFAB-568EAC5F3F91}" name="Column191" dataDxfId="16216"/>
    <tableColumn id="215" xr3:uid="{EE4EB588-73C6-4AE8-BBA3-81BD47C1E47A}" name="Column192" dataDxfId="16215"/>
    <tableColumn id="216" xr3:uid="{C3FF0B38-50A8-4795-8076-E17A709B8344}" name="Column193" dataDxfId="16214"/>
    <tableColumn id="217" xr3:uid="{FE1504DE-CE43-4EA3-8340-A9AF823AA0C7}" name="Column194" dataDxfId="16213"/>
    <tableColumn id="218" xr3:uid="{CA4410B3-4647-4F48-B2E3-77DDEF52B0FF}" name="Column195" dataDxfId="16212"/>
    <tableColumn id="219" xr3:uid="{DE9F3A85-F9CF-4016-82FE-6A24E5FAED1D}" name="Column196" dataDxfId="16211"/>
    <tableColumn id="220" xr3:uid="{075EB117-082B-4AE4-8118-FFFCABD8A9B1}" name="Column197" dataDxfId="16210"/>
    <tableColumn id="221" xr3:uid="{FFEF9A63-D774-42B5-AEA1-2C1909C82C25}" name="Column198" dataDxfId="16209"/>
    <tableColumn id="222" xr3:uid="{EAE9402C-1DF6-4690-BBB0-51791803BD5A}" name="Column199" dataDxfId="16208"/>
    <tableColumn id="223" xr3:uid="{8FBB8F3E-7D76-4B4A-B8BD-59CFBF559F66}" name="Column200" dataDxfId="16207"/>
    <tableColumn id="224" xr3:uid="{F81605B5-49D0-45B9-ADF1-45B8ADB0B97A}" name="Column201" dataDxfId="16206"/>
    <tableColumn id="225" xr3:uid="{A68E90E0-A40C-42E8-8550-43278B2B205D}" name="Column202" dataDxfId="16205"/>
    <tableColumn id="226" xr3:uid="{1A2C0029-9A37-4C70-B5B9-0481327B3A7D}" name="Column203" dataDxfId="16204"/>
    <tableColumn id="227" xr3:uid="{DD08EF08-871D-4F95-9661-A612F904D8B1}" name="Column204" dataDxfId="16203"/>
    <tableColumn id="228" xr3:uid="{36304CBB-AE3B-4D61-9E5A-2B726EAC634A}" name="Column205" dataDxfId="16202"/>
    <tableColumn id="229" xr3:uid="{CAFF40A8-8045-413C-83A5-C34983E87F3B}" name="Column206" dataDxfId="16201"/>
    <tableColumn id="230" xr3:uid="{898413F2-549B-4BC4-99F4-B0C3620BC494}" name="Column207" dataDxfId="16200"/>
    <tableColumn id="231" xr3:uid="{535C5069-B49C-447E-930F-7C30B314F3D9}" name="Column208" dataDxfId="16199"/>
    <tableColumn id="232" xr3:uid="{49E59500-EAE8-40E5-AF1E-D241BF9EF493}" name="Column209" dataDxfId="16198"/>
    <tableColumn id="233" xr3:uid="{C026D737-4820-4535-AF36-3384D6D9F4B9}" name="Column210" dataDxfId="16197"/>
    <tableColumn id="234" xr3:uid="{F85B5B0D-6845-40CB-A947-67708AB4B952}" name="Column211" dataDxfId="16196"/>
    <tableColumn id="235" xr3:uid="{D90542E9-0E7A-4CEA-B886-06B011AF9654}" name="Column212" dataDxfId="16195"/>
    <tableColumn id="236" xr3:uid="{43E30472-95B4-4D2C-9FD8-5B864C1A7C52}" name="Column213" dataDxfId="16194"/>
    <tableColumn id="237" xr3:uid="{868FA2E7-CB90-43B2-B9C3-AAFFE9D863F5}" name="Column214" dataDxfId="16193"/>
    <tableColumn id="238" xr3:uid="{C5A93BA4-E2B5-42B8-B0E5-77BF5A818BF6}" name="Column215" dataDxfId="16192"/>
    <tableColumn id="239" xr3:uid="{5A827379-C761-40C5-9A51-E871D24C4EC9}" name="Column216" dataDxfId="16191"/>
    <tableColumn id="240" xr3:uid="{D9232E24-278C-4221-BD94-E64DD78E95FA}" name="Column217" dataDxfId="16190"/>
    <tableColumn id="241" xr3:uid="{887DE2D7-AD8D-45B1-9CC1-12F654863B86}" name="Column218" dataDxfId="16189"/>
    <tableColumn id="242" xr3:uid="{AC285DFF-3FFC-486B-AEA3-F5F35B33A10D}" name="Column219" dataDxfId="16188"/>
    <tableColumn id="243" xr3:uid="{A350013C-862B-4D9D-A6AF-0743472DE47F}" name="Column220" dataDxfId="16187"/>
    <tableColumn id="244" xr3:uid="{2E7F6333-A359-4E50-872E-26064CC80EB8}" name="Column221" dataDxfId="16186"/>
    <tableColumn id="245" xr3:uid="{23E0FD42-C6BE-4E82-9F44-B144F5A844F5}" name="Column222" dataDxfId="16185"/>
    <tableColumn id="246" xr3:uid="{DE408EF9-ECE1-4315-B2F4-B7E65B193341}" name="Column223" dataDxfId="16184"/>
    <tableColumn id="247" xr3:uid="{6EB8B073-865C-48C7-8629-269735377720}" name="Column224" dataDxfId="16183"/>
    <tableColumn id="248" xr3:uid="{8A49DCC4-CD30-43C4-ADD5-348772970BEB}" name="Column225" dataDxfId="16182"/>
    <tableColumn id="249" xr3:uid="{488C6D2B-6FF8-4BFD-9A6C-77BBC4D3CAEA}" name="Column226" dataDxfId="16181"/>
    <tableColumn id="250" xr3:uid="{D511CD7F-7FE8-4097-AA0D-E05F362E2477}" name="Column227" dataDxfId="16180"/>
    <tableColumn id="251" xr3:uid="{E7743AC2-131B-4AA1-8D01-F6A0D1C2E682}" name="Column228" dataDxfId="16179"/>
    <tableColumn id="252" xr3:uid="{2ECF30E5-3F3F-49A2-8845-46500212C56D}" name="Column229" dataDxfId="16178"/>
    <tableColumn id="253" xr3:uid="{F2AFB4D9-7B35-4D06-B53A-715C8C8956B8}" name="Column230" dataDxfId="16177"/>
    <tableColumn id="254" xr3:uid="{4A0EFCF5-B242-406F-B5DB-46DD5CB6A9A4}" name="Column231" dataDxfId="16176"/>
    <tableColumn id="255" xr3:uid="{A4017FCC-19CE-443A-9C43-D8CC66C6B0D8}" name="Column232" dataDxfId="16175"/>
    <tableColumn id="256" xr3:uid="{6CC927B8-5438-4C69-A4D5-4326E5EDB82C}" name="Column233" dataDxfId="16174"/>
    <tableColumn id="257" xr3:uid="{77601960-D00D-45EA-989E-69054D8D635C}" name="Column234" dataDxfId="16173"/>
    <tableColumn id="258" xr3:uid="{6F88CAAD-C8C3-4BC0-8CD8-B6F16395BD92}" name="Column235" dataDxfId="16172"/>
    <tableColumn id="259" xr3:uid="{CB334213-0A20-4F4D-88F0-D19000A625C1}" name="Column236" dataDxfId="16171"/>
    <tableColumn id="260" xr3:uid="{99F1C829-0C90-43BC-9799-ABA295EF1C9D}" name="Column237" dataDxfId="16170"/>
    <tableColumn id="261" xr3:uid="{3CDC72E2-F5F5-42EE-89D8-AB54575A8A93}" name="Column238" dataDxfId="16169"/>
    <tableColumn id="262" xr3:uid="{96EC10A0-278E-45E7-95F6-12AAE1DC9A3B}" name="Column239" dataDxfId="16168"/>
    <tableColumn id="263" xr3:uid="{C2EABAB5-8FC4-4232-874D-EEE1838900ED}" name="Column240" dataDxfId="16167"/>
    <tableColumn id="264" xr3:uid="{F965C20A-5C5E-47D1-9050-D7E3D44E099A}" name="Column241" dataDxfId="16166"/>
    <tableColumn id="265" xr3:uid="{AB0FC799-3182-4C58-AC86-88D25A207121}" name="Column242" dataDxfId="16165"/>
    <tableColumn id="266" xr3:uid="{65ACF14B-227B-4F3C-8011-7F4BE6435807}" name="Column243" dataDxfId="16164"/>
    <tableColumn id="267" xr3:uid="{535A2753-8E1C-40D2-BE81-BECB29344BED}" name="Column244" dataDxfId="16163"/>
    <tableColumn id="268" xr3:uid="{896FC039-F51B-4209-AA26-461545B62876}" name="Column245" dataDxfId="16162"/>
    <tableColumn id="269" xr3:uid="{16C4E4C4-9743-4504-91E0-230D25B0EBF7}" name="Column246" dataDxfId="16161"/>
    <tableColumn id="270" xr3:uid="{7406757D-E947-4B39-BE4E-35BD52CB3202}" name="Column247" dataDxfId="16160"/>
    <tableColumn id="271" xr3:uid="{668AB3F1-9138-42B9-A310-097505ED9BEC}" name="Column248" dataDxfId="16159"/>
    <tableColumn id="272" xr3:uid="{A06797F2-84C7-40CD-BDC6-04F6045F2903}" name="Column249" dataDxfId="16158"/>
    <tableColumn id="273" xr3:uid="{4888EBB0-7D3C-4966-A6FF-95860CE3ACBD}" name="Column250" dataDxfId="16157"/>
    <tableColumn id="274" xr3:uid="{F3CFB3BD-BF73-47F7-813D-F9A0174661A0}" name="Column251" dataDxfId="16156"/>
    <tableColumn id="275" xr3:uid="{75A24CB8-4B4D-4CB2-8A21-1280F8E84D42}" name="Column252" dataDxfId="16155"/>
    <tableColumn id="276" xr3:uid="{EF498CC6-5C70-4FE3-A034-CC317B3C7347}" name="Column253" dataDxfId="16154"/>
    <tableColumn id="277" xr3:uid="{99ABF937-274D-4CED-8807-D62D65A3A461}" name="Column254" dataDxfId="16153"/>
    <tableColumn id="278" xr3:uid="{69D8896F-9717-4D07-89FD-43B795A26AEC}" name="Column255" dataDxfId="16152"/>
    <tableColumn id="279" xr3:uid="{45CF25D5-D632-42A1-94C0-C5E43DDFE078}" name="Column256" dataDxfId="16151"/>
    <tableColumn id="280" xr3:uid="{13B9889D-E752-4B12-A10C-55C96AC6F79E}" name="Column257" dataDxfId="16150"/>
    <tableColumn id="281" xr3:uid="{603B0CE7-3FC7-4002-A89B-9F2064222266}" name="Column258" dataDxfId="16149"/>
    <tableColumn id="282" xr3:uid="{F032AC07-F107-404F-8B3F-CCD749E6DC65}" name="Column259" dataDxfId="16148"/>
    <tableColumn id="283" xr3:uid="{E5AA6F49-CEDE-4706-8D9E-A36E9F9F8387}" name="Column260" dataDxfId="16147"/>
    <tableColumn id="284" xr3:uid="{74F945A3-33CF-405A-AF7C-614DD88B3085}" name="Column261" dataDxfId="16146"/>
    <tableColumn id="285" xr3:uid="{6446B4E4-E589-4560-85D7-F379D1528813}" name="Column262" dataDxfId="16145"/>
    <tableColumn id="286" xr3:uid="{29FE4C14-6C16-4DB8-BB18-26AD9C637418}" name="Column263" dataDxfId="16144"/>
    <tableColumn id="287" xr3:uid="{FB302EBD-212C-4C01-A850-B64BA617F1F2}" name="Column264" dataDxfId="16143"/>
    <tableColumn id="288" xr3:uid="{36103675-483A-4A31-B3EE-E6BAC6AEF49B}" name="Column265" dataDxfId="16142"/>
    <tableColumn id="289" xr3:uid="{ABF7B80B-F46B-4681-807B-6E8B1CAD2FD8}" name="Column266" dataDxfId="16141"/>
    <tableColumn id="290" xr3:uid="{715CE1F0-3007-4422-94A9-DD32C5BDD17D}" name="Column267" dataDxfId="16140"/>
    <tableColumn id="291" xr3:uid="{F87EED3E-B2F9-48CD-9B56-C1F0234CCA8F}" name="Column268" dataDxfId="16139"/>
    <tableColumn id="292" xr3:uid="{1F6375CA-6F79-45BC-8588-A7B898B95C99}" name="Column269" dataDxfId="16138"/>
    <tableColumn id="293" xr3:uid="{03AF5597-F6F8-483B-BB96-C9971E23B3F5}" name="Column270" dataDxfId="16137"/>
    <tableColumn id="294" xr3:uid="{C81D1E9B-24B1-470A-AB2A-6E79094380ED}" name="Column271" dataDxfId="16136"/>
    <tableColumn id="295" xr3:uid="{21D4CE54-3697-48D3-88BA-8AF62DEFCBC0}" name="Column272" dataDxfId="16135"/>
    <tableColumn id="296" xr3:uid="{10B3811D-1EF2-4AEF-BADB-E1FEEFBED40C}" name="Column273" dataDxfId="16134"/>
    <tableColumn id="297" xr3:uid="{D070FDB1-56E6-4819-8888-FF660A2A0D82}" name="Column274" dataDxfId="16133"/>
    <tableColumn id="298" xr3:uid="{4FE6433D-4FB0-4D92-9699-40CF815CE4A9}" name="Column275" dataDxfId="16132"/>
    <tableColumn id="299" xr3:uid="{31D0DC3C-85F1-444F-AC85-48FE6254027A}" name="Column276" dataDxfId="16131"/>
    <tableColumn id="300" xr3:uid="{77A1194B-457A-46F7-8D3E-E5C24EDB7427}" name="Column277" dataDxfId="16130"/>
    <tableColumn id="301" xr3:uid="{99576482-5213-49E9-9B4E-AEA7C491387E}" name="Column278" dataDxfId="16129"/>
    <tableColumn id="302" xr3:uid="{4946DDA3-E927-4C8A-8F5A-916638A20656}" name="Column279" dataDxfId="16128"/>
    <tableColumn id="303" xr3:uid="{9B278E65-270B-4F04-B4DC-7857EECC39A4}" name="Column280" dataDxfId="16127"/>
    <tableColumn id="304" xr3:uid="{3675C241-1755-43C3-9C62-7D8A03E65CE5}" name="Column281" dataDxfId="16126"/>
    <tableColumn id="305" xr3:uid="{137CFD5E-D00B-4D89-B61C-D8EEB1919B13}" name="Column282" dataDxfId="16125"/>
    <tableColumn id="306" xr3:uid="{AF23CA43-C480-4D2D-AD5E-CC3BFCF90505}" name="Column283" dataDxfId="16124"/>
    <tableColumn id="307" xr3:uid="{8159AFD7-0555-48C2-96FA-1BE0E13FA82C}" name="Column284" dataDxfId="16123"/>
    <tableColumn id="308" xr3:uid="{10212155-EA42-4F26-B145-16A77625EFA0}" name="Column285" dataDxfId="16122"/>
    <tableColumn id="309" xr3:uid="{42D0CCF9-A053-4939-94E9-824A4F81898B}" name="Column286" dataDxfId="16121"/>
    <tableColumn id="310" xr3:uid="{BED4E5DC-F201-4C36-BB08-1D889BC254A5}" name="Column287" dataDxfId="16120"/>
    <tableColumn id="311" xr3:uid="{FA9967FD-FF81-4D8C-934A-A40AF941A973}" name="Column288" dataDxfId="16119"/>
    <tableColumn id="312" xr3:uid="{D24B6B1F-1001-407F-8C06-E2AAA653FAF9}" name="Column289" dataDxfId="16118"/>
    <tableColumn id="313" xr3:uid="{082155AC-EBD6-4411-A9EB-9CDAE5A09133}" name="Column290" dataDxfId="16117"/>
    <tableColumn id="314" xr3:uid="{DD1AABD4-89B3-4F20-A63C-FFF5D7BB2213}" name="Column291" dataDxfId="16116"/>
    <tableColumn id="315" xr3:uid="{FF462370-4F50-4BD5-8046-A9FEAE1EE8D2}" name="Column292" dataDxfId="16115"/>
    <tableColumn id="316" xr3:uid="{12FE886F-A244-4E35-973B-B0148A5E7A1F}" name="Column293" dataDxfId="16114"/>
    <tableColumn id="317" xr3:uid="{0A41F8B7-2E8A-4089-B520-C848420B6F52}" name="Column294" dataDxfId="16113"/>
    <tableColumn id="318" xr3:uid="{9BBADA96-1E94-47F2-8192-BB7ED1FB8357}" name="Column295" dataDxfId="16112"/>
    <tableColumn id="319" xr3:uid="{6E87627D-59CE-4301-91F0-FFC5B6538968}" name="Column296" dataDxfId="16111"/>
    <tableColumn id="320" xr3:uid="{290EA547-DD2F-4123-A635-CAE794E33E39}" name="Column297" dataDxfId="16110"/>
    <tableColumn id="321" xr3:uid="{C8351C7A-53C0-4C48-8519-56F13FEF4477}" name="Column298" dataDxfId="16109"/>
    <tableColumn id="322" xr3:uid="{9E512CEB-C5EC-4273-96EB-DE7A2844A320}" name="Column299" dataDxfId="16108"/>
    <tableColumn id="323" xr3:uid="{BCEAB9B1-5D51-46BB-B706-89C72C230CC3}" name="Column300" dataDxfId="16107"/>
    <tableColumn id="324" xr3:uid="{E5894642-69DD-4FEE-9C14-30BAC25EC134}" name="Column301" dataDxfId="16106"/>
    <tableColumn id="325" xr3:uid="{FD8F4954-0BE2-4BEF-AAAA-7C41BA6F2730}" name="Column302" dataDxfId="16105"/>
    <tableColumn id="326" xr3:uid="{BA2D4EA5-9E85-4A6B-9F62-00677D00A6E1}" name="Column303" dataDxfId="16104"/>
    <tableColumn id="327" xr3:uid="{27985BA3-C297-4D40-9074-8B685535DDEB}" name="Column304" dataDxfId="16103"/>
    <tableColumn id="328" xr3:uid="{EDED621F-EE02-4AAB-B00C-010475D5EC74}" name="Column305" dataDxfId="16102"/>
    <tableColumn id="329" xr3:uid="{294140D5-3B59-4FC3-8E64-2CABD8A2F71C}" name="Column306" dataDxfId="16101"/>
    <tableColumn id="330" xr3:uid="{677BD46A-4CC1-4F7C-AC73-F804A3ED9CD4}" name="Column307" dataDxfId="16100"/>
    <tableColumn id="331" xr3:uid="{5FAF67AF-E54C-47A4-AAED-75905A415E69}" name="Column308" dataDxfId="16099"/>
    <tableColumn id="332" xr3:uid="{5D84604E-5028-4985-B659-C2694068AF1C}" name="Column309" dataDxfId="16098"/>
    <tableColumn id="333" xr3:uid="{8777501C-B6D8-41DC-8143-8E72FF57D24E}" name="Column310" dataDxfId="16097"/>
    <tableColumn id="334" xr3:uid="{26D61B28-4A5A-4FF6-9ABC-7997262F5EA5}" name="Column311" dataDxfId="16096"/>
    <tableColumn id="335" xr3:uid="{5C5F98CC-598A-4E30-84CE-1C1A0F3BC228}" name="Column312" dataDxfId="16095"/>
    <tableColumn id="336" xr3:uid="{FD0B7040-D1C0-4A32-8BA2-FD4D0303F73C}" name="Column313" dataDxfId="16094"/>
    <tableColumn id="337" xr3:uid="{B92B2A82-6534-4139-B38B-0183E9B14272}" name="Column314" dataDxfId="16093"/>
    <tableColumn id="338" xr3:uid="{2237B6AD-F3DF-4324-AF35-B2D507779674}" name="Column315" dataDxfId="16092"/>
    <tableColumn id="339" xr3:uid="{8F641B9F-CF55-42AC-9367-F08865E8164F}" name="Column316" dataDxfId="16091"/>
    <tableColumn id="340" xr3:uid="{F140CED1-D7EB-47B3-9DA4-6C6945EE32C6}" name="Column317" dataDxfId="16090"/>
    <tableColumn id="341" xr3:uid="{6A8F41EE-41ED-4E07-BDFA-56454AEC8972}" name="Column318" dataDxfId="16089"/>
    <tableColumn id="342" xr3:uid="{DC2D0DA2-2465-4D31-8596-FFB047D211D2}" name="Column319" dataDxfId="16088"/>
    <tableColumn id="343" xr3:uid="{33B4C837-C467-4C9A-8F6B-28CC0D8D297C}" name="Column320" dataDxfId="16087"/>
    <tableColumn id="344" xr3:uid="{153E9EF3-C951-4DAD-A465-BA53B229E320}" name="Column321" dataDxfId="16086"/>
    <tableColumn id="345" xr3:uid="{09CBADBC-35A4-4415-BF36-9CB55672200C}" name="Column322" dataDxfId="16085"/>
    <tableColumn id="346" xr3:uid="{6D2475A9-9445-4CC8-98EF-CB0023D445E4}" name="Column323" dataDxfId="16084"/>
    <tableColumn id="347" xr3:uid="{2A47F803-DC26-41AF-9941-FC2E23A23755}" name="Column324" dataDxfId="16083"/>
    <tableColumn id="348" xr3:uid="{2A6588C9-FE75-4921-B75A-D76A714DAEAE}" name="Column325" dataDxfId="16082"/>
    <tableColumn id="349" xr3:uid="{A80DB497-169C-46D5-8A56-4D3A2E07671C}" name="Column326" dataDxfId="16081"/>
    <tableColumn id="350" xr3:uid="{6F4B693A-57E4-4E4E-8866-65C318C29A3F}" name="Column327" dataDxfId="16080"/>
    <tableColumn id="351" xr3:uid="{0FA45846-D276-41C4-9050-800B01C2090C}" name="Column328" dataDxfId="16079"/>
    <tableColumn id="352" xr3:uid="{D136D834-8D87-434D-B64E-F0230E053502}" name="Column329" dataDxfId="16078"/>
    <tableColumn id="353" xr3:uid="{AEA95804-7921-4EC9-87B3-0FA41A2F9EA2}" name="Column330" dataDxfId="16077"/>
    <tableColumn id="354" xr3:uid="{A67A1096-4F5B-40B6-81FF-869F60392393}" name="Column331" dataDxfId="16076"/>
    <tableColumn id="355" xr3:uid="{8FDA7A2E-F54C-4038-993C-3BD3492B407F}" name="Column332" dataDxfId="16075"/>
    <tableColumn id="356" xr3:uid="{C6B4C908-7B2A-4CB2-9002-655E61C771D8}" name="Column333" dataDxfId="16074"/>
    <tableColumn id="357" xr3:uid="{A0EE31CD-7107-4860-8B1E-2AD4D392E375}" name="Column334" dataDxfId="16073"/>
    <tableColumn id="358" xr3:uid="{FC02028E-5039-4253-BD04-F47247795365}" name="Column335" dataDxfId="16072"/>
    <tableColumn id="359" xr3:uid="{055351E3-48AA-43BF-914E-36A69101649B}" name="Column336" dataDxfId="16071"/>
    <tableColumn id="360" xr3:uid="{AF260B54-7139-4252-B2E9-47AD94302AEA}" name="Column337" dataDxfId="16070"/>
    <tableColumn id="361" xr3:uid="{7EC5AFB7-C472-4BC5-8C35-F6117917F953}" name="Column338" dataDxfId="16069"/>
    <tableColumn id="362" xr3:uid="{BB9D4AF7-4199-4FF2-8382-00FB9AEB5DFE}" name="Column339" dataDxfId="16068"/>
    <tableColumn id="363" xr3:uid="{F8FBA975-469C-487B-8EB2-47BD5FB4D479}" name="Column340" dataDxfId="16067"/>
    <tableColumn id="364" xr3:uid="{01D7025B-8450-4103-8BA5-04B82050C8D6}" name="Column341" dataDxfId="16066"/>
    <tableColumn id="365" xr3:uid="{578A4B17-0574-44CC-98A4-285855A310D2}" name="Column342" dataDxfId="16065"/>
    <tableColumn id="366" xr3:uid="{558C71C0-869C-41C8-8FBC-81277CD74108}" name="Column343" dataDxfId="16064"/>
    <tableColumn id="367" xr3:uid="{A9E1C8D8-C4F3-4113-A350-F3694307FDA8}" name="Column344" dataDxfId="16063"/>
    <tableColumn id="368" xr3:uid="{C9ED3ADE-86E9-437E-889B-9EAD63934F24}" name="Column345" dataDxfId="16062"/>
    <tableColumn id="369" xr3:uid="{677DA7EE-5C03-40BB-BD98-287AB0A5A757}" name="Column346" dataDxfId="16061"/>
    <tableColumn id="370" xr3:uid="{108A1B0B-3A0F-400E-83BC-944CE9B9E9CA}" name="Column347" dataDxfId="16060"/>
    <tableColumn id="371" xr3:uid="{5B396CA6-59BC-4294-9798-F61D88C1FF79}" name="Column348" dataDxfId="16059"/>
    <tableColumn id="372" xr3:uid="{211EDB81-3852-4D38-9ABF-7F9F1772DAF8}" name="Column349" dataDxfId="16058"/>
    <tableColumn id="373" xr3:uid="{FA5DED6B-BE9D-422A-AE82-56FA7BA320D8}" name="Column350" dataDxfId="16057"/>
    <tableColumn id="374" xr3:uid="{D1BAFE5D-7241-4496-BAD7-4352CD6A37E0}" name="Column351" dataDxfId="16056"/>
    <tableColumn id="375" xr3:uid="{D08B7754-8868-48FD-95A0-572DF012A5CB}" name="Column352" dataDxfId="16055"/>
    <tableColumn id="376" xr3:uid="{114400DC-C134-4F6F-8B94-5C5DF31FADF2}" name="Column353" dataDxfId="16054"/>
    <tableColumn id="377" xr3:uid="{C15B9128-C1DA-4506-B02D-0213C252EF83}" name="Column354" dataDxfId="16053"/>
    <tableColumn id="378" xr3:uid="{F70525F9-DDA2-4731-863A-5D20B13449A4}" name="Column355" dataDxfId="16052"/>
    <tableColumn id="379" xr3:uid="{AB3B206F-EE92-43D9-B742-68B5299622B9}" name="Column356" dataDxfId="16051"/>
    <tableColumn id="380" xr3:uid="{1D6AC3C1-C775-4793-9713-4A2AA41FE05C}" name="Column357" dataDxfId="16050"/>
    <tableColumn id="381" xr3:uid="{FE6A41F3-D331-457F-B6D7-A2D695CFDC12}" name="Column358" dataDxfId="16049"/>
    <tableColumn id="382" xr3:uid="{3FEF1C77-2717-49E8-B6DA-403267CD261F}" name="Column359" dataDxfId="16048"/>
    <tableColumn id="383" xr3:uid="{94B222AD-4B17-40A1-9F02-A3776E0D2A3E}" name="Column360" dataDxfId="16047"/>
    <tableColumn id="384" xr3:uid="{0C0C432F-3648-4A04-B790-780D07E1CA98}" name="Column361" dataDxfId="16046"/>
    <tableColumn id="385" xr3:uid="{D12104F4-C570-47F8-B11F-61E1B21B7260}" name="Column362" dataDxfId="16045"/>
    <tableColumn id="386" xr3:uid="{A3D8E63E-B287-4AC0-BAA6-D3E4F5AD75E2}" name="Column363" dataDxfId="16044"/>
    <tableColumn id="387" xr3:uid="{92FFC819-1AF8-4CA6-A48F-29C6BD91F495}" name="Column364" dataDxfId="16043"/>
    <tableColumn id="388" xr3:uid="{0CC20436-3F3C-4C60-9798-6F1B66A3F503}" name="Column365" dataDxfId="16042"/>
    <tableColumn id="389" xr3:uid="{CC5ADC24-9249-4BFF-962D-E1FE7B271C16}" name="Column366" dataDxfId="16041"/>
    <tableColumn id="390" xr3:uid="{C596AD8C-9605-403F-AE2E-3B6059372EFF}" name="Column367" dataDxfId="16040"/>
    <tableColumn id="391" xr3:uid="{7A6B4BA7-44A5-479D-A4F3-9D4BFD59DD26}" name="Column368" dataDxfId="16039"/>
    <tableColumn id="392" xr3:uid="{77ACD814-DE3E-430F-BDB4-55056D780C12}" name="Column369" dataDxfId="16038"/>
    <tableColumn id="393" xr3:uid="{09A0331D-F8E2-4EDF-922E-00F244758564}" name="Column370" dataDxfId="16037"/>
    <tableColumn id="394" xr3:uid="{6292802F-DDA8-4EDE-8894-0DA63F3A235A}" name="Column371" dataDxfId="16036"/>
    <tableColumn id="395" xr3:uid="{62DC3B1F-CA9C-4605-A21F-39F314BEF301}" name="Column372" dataDxfId="16035"/>
    <tableColumn id="396" xr3:uid="{EF5F1C3C-8E0C-4EDE-8E6A-7E59180EB141}" name="Column373" dataDxfId="16034"/>
    <tableColumn id="397" xr3:uid="{E45E03AC-BCCD-4870-B083-7324C4565C88}" name="Column374" dataDxfId="16033"/>
    <tableColumn id="398" xr3:uid="{3DAE8F4C-2588-4539-8AA2-0D442A3F1E79}" name="Column375" dataDxfId="16032"/>
    <tableColumn id="399" xr3:uid="{C150C7A1-3A06-4739-ACBD-DC2DE4623693}" name="Column376" dataDxfId="16031"/>
    <tableColumn id="400" xr3:uid="{216F96C4-0773-4031-BBED-812786E3D813}" name="Column377" dataDxfId="16030"/>
    <tableColumn id="401" xr3:uid="{1A4E6220-B6DE-4676-818E-C24ED467EEA3}" name="Column378" dataDxfId="16029"/>
    <tableColumn id="402" xr3:uid="{06FC0ABC-4644-455A-9745-A1F8B765F315}" name="Column379" dataDxfId="16028"/>
    <tableColumn id="403" xr3:uid="{FA181B0D-17CB-46C4-9928-A8AA30FE80DD}" name="Column380" dataDxfId="16027"/>
    <tableColumn id="404" xr3:uid="{D961FB60-F096-422C-BA08-A95A920E63AA}" name="Column381" dataDxfId="16026"/>
    <tableColumn id="405" xr3:uid="{33CD5D16-34F5-411F-9BF0-58ED368C6660}" name="Column382" dataDxfId="16025"/>
    <tableColumn id="406" xr3:uid="{94CB8A45-B090-4C97-9674-26C620AA191D}" name="Column383" dataDxfId="16024"/>
    <tableColumn id="407" xr3:uid="{E83F5C2E-B374-4C61-B12C-B3702613CE4B}" name="Column384" dataDxfId="16023"/>
    <tableColumn id="408" xr3:uid="{49BD0B6B-E991-44B5-AFA4-5DCE267BBFEA}" name="Column385" dataDxfId="16022"/>
    <tableColumn id="409" xr3:uid="{86EB377D-4926-42E0-A3AF-9BB35D3132FF}" name="Column386" dataDxfId="16021"/>
    <tableColumn id="410" xr3:uid="{99933FE0-FEA5-467E-90C8-432657386B5F}" name="Column387" dataDxfId="16020"/>
    <tableColumn id="411" xr3:uid="{80385F90-C29D-47FB-8640-109EB1A557D4}" name="Column388" dataDxfId="16019"/>
    <tableColumn id="412" xr3:uid="{4ADC87D9-6039-46AC-94D7-0F97B13D4CD4}" name="Column389" dataDxfId="16018"/>
    <tableColumn id="413" xr3:uid="{BBE2EE6A-CE10-4A76-A799-6BE3ABF208B4}" name="Column390" dataDxfId="16017"/>
    <tableColumn id="414" xr3:uid="{88454221-F109-4D50-B319-9CCFFEB4E89A}" name="Column391" dataDxfId="16016"/>
    <tableColumn id="415" xr3:uid="{4AFBF0FC-B2E7-4836-8B99-DC61E6B83611}" name="Column392" dataDxfId="16015"/>
    <tableColumn id="416" xr3:uid="{41770AAC-C7A8-4C72-9D89-3860ED4A3B50}" name="Column393" dataDxfId="16014"/>
    <tableColumn id="417" xr3:uid="{B53E0135-B12C-425F-A8E2-F92C1E6B33B1}" name="Column394" dataDxfId="16013"/>
    <tableColumn id="418" xr3:uid="{0AEC7145-7BEA-479F-9376-66BCE190219F}" name="Column395" dataDxfId="16012"/>
    <tableColumn id="419" xr3:uid="{442ADEB8-1039-4A4C-9FF7-E67C7BC1A995}" name="Column396" dataDxfId="16011"/>
    <tableColumn id="420" xr3:uid="{26CC83E1-79DA-4BAA-B345-AA0DDE5B34CE}" name="Column397" dataDxfId="16010"/>
    <tableColumn id="421" xr3:uid="{24825B2B-8D88-4586-9205-08902522DA69}" name="Column398" dataDxfId="16009"/>
    <tableColumn id="422" xr3:uid="{9032462C-A9AE-4570-976D-E3ECF7C9BB77}" name="Column399" dataDxfId="16008"/>
    <tableColumn id="423" xr3:uid="{414FC2EE-C2F1-4044-81E7-1250A0AEBE54}" name="Column400" dataDxfId="16007"/>
    <tableColumn id="424" xr3:uid="{E1294E58-E9A8-4B4B-9A63-F798235399A7}" name="Column401" dataDxfId="16006"/>
    <tableColumn id="425" xr3:uid="{EC5152E9-8E33-45F6-8B48-ABE26C22DEAF}" name="Column402" dataDxfId="16005"/>
    <tableColumn id="426" xr3:uid="{3E22651F-B775-4FAA-BFA2-8D47CDFE1549}" name="Column403" dataDxfId="16004"/>
    <tableColumn id="427" xr3:uid="{FF68085B-DE30-4154-AAC3-ABB434DC98EF}" name="Column404" dataDxfId="16003"/>
    <tableColumn id="428" xr3:uid="{68D3E7D2-1191-4F3E-A5B2-F4A60B1178D0}" name="Column405" dataDxfId="16002"/>
    <tableColumn id="429" xr3:uid="{EB089B21-95A7-4D82-8AD4-6D32CD38BD1D}" name="Column406" dataDxfId="16001"/>
    <tableColumn id="430" xr3:uid="{1423B452-4063-4D5E-A757-8A8FA0CA4054}" name="Column407" dataDxfId="16000"/>
    <tableColumn id="431" xr3:uid="{94F93A1D-C689-4D70-A0D0-71ECA1598D3E}" name="Column408" dataDxfId="15999"/>
    <tableColumn id="432" xr3:uid="{07E7D8FF-AD9C-4E86-B1D7-90628EFE1CCB}" name="Column409" dataDxfId="15998"/>
    <tableColumn id="433" xr3:uid="{F1DBA778-45AB-41F0-937A-16545D0EB5AA}" name="Column410" dataDxfId="15997"/>
    <tableColumn id="434" xr3:uid="{91DE39FA-48C4-4D7B-8B34-A7A61A86D449}" name="Column411" dataDxfId="15996"/>
    <tableColumn id="435" xr3:uid="{DAF5901F-1F66-4A63-AA01-6DFA0B991ABF}" name="Column412" dataDxfId="15995"/>
    <tableColumn id="436" xr3:uid="{10A8B6A2-9B0A-4B56-B087-C48E5F1ED980}" name="Column413" dataDxfId="15994"/>
    <tableColumn id="437" xr3:uid="{B2370330-2B99-47AA-9AF1-D1ECBD1F6BF2}" name="Column414" dataDxfId="15993"/>
    <tableColumn id="438" xr3:uid="{4C61824A-066E-42C3-B723-8F452FD6BA00}" name="Column415" dataDxfId="15992"/>
    <tableColumn id="439" xr3:uid="{FD18165C-1893-4B53-B3AB-1A989794CE71}" name="Column416" dataDxfId="15991"/>
    <tableColumn id="440" xr3:uid="{3A2943B3-6E12-4239-99B4-037527770BE6}" name="Column417" dataDxfId="15990"/>
    <tableColumn id="441" xr3:uid="{66B63AA7-DF5B-4520-AB03-2BE1A90E7D96}" name="Column418" dataDxfId="15989"/>
    <tableColumn id="442" xr3:uid="{9F62AA5C-848A-4621-AE79-837630D6FC37}" name="Column419" dataDxfId="15988"/>
    <tableColumn id="443" xr3:uid="{AC60F718-7133-4C5B-9889-45D8B70F6FB7}" name="Column420" dataDxfId="15987"/>
    <tableColumn id="444" xr3:uid="{C9261D9E-CB91-42C7-9479-A6E5BBF313F7}" name="Column421" dataDxfId="15986"/>
    <tableColumn id="445" xr3:uid="{D5AF9624-96E4-47CF-98FD-A4BF7DAC7292}" name="Column422" dataDxfId="15985"/>
    <tableColumn id="446" xr3:uid="{490DFFEE-9733-49FB-8F6D-B961C639CCFF}" name="Column423" dataDxfId="15984"/>
    <tableColumn id="447" xr3:uid="{6510D2E3-9980-4E63-BAAB-B6BDA6D7F5FA}" name="Column424" dataDxfId="15983"/>
    <tableColumn id="448" xr3:uid="{895DA0B3-307B-49FC-A973-4B53D526CF30}" name="Column425" dataDxfId="15982"/>
    <tableColumn id="449" xr3:uid="{4E04EC6B-D005-4576-84B9-0BD93D9748E8}" name="Column426" dataDxfId="15981"/>
    <tableColumn id="450" xr3:uid="{D21D5BCD-D324-4695-AF35-CE2FA91B43C0}" name="Column427" dataDxfId="15980"/>
    <tableColumn id="451" xr3:uid="{A5F410D2-830C-4316-A89C-C7424DE8155A}" name="Column428" dataDxfId="15979"/>
    <tableColumn id="452" xr3:uid="{B4D69D1A-0AA0-4D63-ACED-F2D8AF5D9567}" name="Column429" dataDxfId="15978"/>
    <tableColumn id="453" xr3:uid="{40A08B1D-6022-4977-84E6-1962785BE808}" name="Column430" dataDxfId="15977"/>
    <tableColumn id="454" xr3:uid="{2600DC42-2BE9-4E8E-A3EB-059F4CDA9C07}" name="Column431" dataDxfId="15976"/>
    <tableColumn id="455" xr3:uid="{1E8488AB-90B0-4150-9A58-2DFCAD721C5A}" name="Column432" dataDxfId="15975"/>
    <tableColumn id="456" xr3:uid="{11BDD3A2-AFD1-40CC-BC6C-6C8FEAD8DE2F}" name="Column433" dataDxfId="15974"/>
    <tableColumn id="457" xr3:uid="{EF94A468-D783-4954-9417-AEBD784DE68B}" name="Column434" dataDxfId="15973"/>
    <tableColumn id="458" xr3:uid="{18198301-0034-4988-AC69-BC74E180CD1B}" name="Column435" dataDxfId="15972"/>
    <tableColumn id="459" xr3:uid="{62FDE570-9D54-4938-8FA8-A471F470396E}" name="Column436" dataDxfId="15971"/>
    <tableColumn id="460" xr3:uid="{3F122E38-F16A-4176-AE3F-32E1EACA0601}" name="Column437" dataDxfId="15970"/>
    <tableColumn id="461" xr3:uid="{97383F23-7E56-413C-B430-2515399B001E}" name="Column438" dataDxfId="15969"/>
    <tableColumn id="462" xr3:uid="{44DEBEE6-4C93-4DEC-A2B6-63E7BE35256F}" name="Column439" dataDxfId="15968"/>
    <tableColumn id="463" xr3:uid="{13B097C1-1B8C-4807-BB6D-26918DE3BE4F}" name="Column440" dataDxfId="15967"/>
    <tableColumn id="464" xr3:uid="{63CFF079-8694-4C0B-B41C-B82D72C5C50F}" name="Column441" dataDxfId="15966"/>
    <tableColumn id="465" xr3:uid="{209C9276-AFAD-469E-AE3E-48EDCBC41501}" name="Column442" dataDxfId="15965"/>
    <tableColumn id="466" xr3:uid="{B60433CD-BAFE-4F14-ACA2-E0DD1D099292}" name="Column443" dataDxfId="15964"/>
    <tableColumn id="467" xr3:uid="{230C55BF-84D8-4013-AA9C-1E684EF9B1BF}" name="Column444" dataDxfId="15963"/>
    <tableColumn id="468" xr3:uid="{2C7D2F38-194C-4765-B13C-F427CF0512D9}" name="Column445" dataDxfId="15962"/>
    <tableColumn id="469" xr3:uid="{DC8349B6-44D5-414A-A411-D3720C97F5FA}" name="Column446" dataDxfId="15961"/>
    <tableColumn id="470" xr3:uid="{6ED9A292-DBE7-4FDC-BAD1-B30D20E0B140}" name="Column447" dataDxfId="15960"/>
    <tableColumn id="471" xr3:uid="{F23D4776-8713-46F4-87F6-5DDEE37C1D5F}" name="Column448" dataDxfId="15959"/>
    <tableColumn id="472" xr3:uid="{A199D6AF-F1D8-49E3-9289-EED4EAE52619}" name="Column449" dataDxfId="15958"/>
    <tableColumn id="473" xr3:uid="{C3228088-3DF1-484A-A6CB-D945BCAD79C1}" name="Column450" dataDxfId="15957"/>
    <tableColumn id="474" xr3:uid="{3AF2B51B-A0CB-488E-9887-B334C1215353}" name="Column451" dataDxfId="15956"/>
    <tableColumn id="475" xr3:uid="{CDF92AD5-C897-4E2B-B99E-54F8FA830692}" name="Column452" dataDxfId="15955"/>
    <tableColumn id="476" xr3:uid="{3B45F843-A5FF-4441-B671-AE42C21B4A83}" name="Column453" dataDxfId="15954"/>
    <tableColumn id="477" xr3:uid="{97712D81-4CB5-44E9-81FF-E7F3C2A3BC4B}" name="Column454" dataDxfId="15953"/>
    <tableColumn id="478" xr3:uid="{101D5E73-555C-47EF-8141-C7C518803B66}" name="Column455" dataDxfId="15952"/>
    <tableColumn id="479" xr3:uid="{BD9E53C0-2827-4987-BD87-CB45CFDB5AC1}" name="Column456" dataDxfId="15951"/>
    <tableColumn id="480" xr3:uid="{45F2BCF3-7407-46F4-9669-E397E3578809}" name="Column457" dataDxfId="15950"/>
    <tableColumn id="481" xr3:uid="{FBAA7C43-1EF9-481F-9158-6BFD1D3139C6}" name="Column458" dataDxfId="15949"/>
    <tableColumn id="482" xr3:uid="{5D06D87F-24BC-48B0-8389-517FE1B634A7}" name="Column459" dataDxfId="15948"/>
    <tableColumn id="483" xr3:uid="{80AACEF6-8833-4200-B01F-15DFBEDA5101}" name="Column460" dataDxfId="15947"/>
    <tableColumn id="484" xr3:uid="{B886F252-63F9-4095-892E-3ABC639A1082}" name="Column461" dataDxfId="15946"/>
    <tableColumn id="485" xr3:uid="{49DEF91E-0105-49D0-BF4E-EB91F6EF0E5A}" name="Column462" dataDxfId="15945"/>
    <tableColumn id="486" xr3:uid="{D0E13C8A-EF06-47FF-B350-CD8D31BDF0D1}" name="Column463" dataDxfId="15944"/>
    <tableColumn id="487" xr3:uid="{EAF22731-0DEF-4D43-A97F-0647E50AA459}" name="Column464" dataDxfId="15943"/>
    <tableColumn id="488" xr3:uid="{D59D4D33-0452-41B7-AF98-C7C2C940CB28}" name="Column465" dataDxfId="15942"/>
    <tableColumn id="489" xr3:uid="{C5C3FC7B-9502-4D2D-88CE-513DA77AF015}" name="Column466" dataDxfId="15941"/>
    <tableColumn id="490" xr3:uid="{59337A7C-B18E-4F79-B2BD-A3E8467992E3}" name="Column467" dataDxfId="15940"/>
    <tableColumn id="491" xr3:uid="{4BDE2604-E4C7-4207-ABD3-DDB732B8AFE1}" name="Column468" dataDxfId="15939"/>
    <tableColumn id="492" xr3:uid="{824AF5DF-25DF-471F-A6E9-551227CD2025}" name="Column469" dataDxfId="15938"/>
    <tableColumn id="493" xr3:uid="{262391D3-B10F-4597-99A3-9EA08CD815FC}" name="Column470" dataDxfId="15937"/>
    <tableColumn id="494" xr3:uid="{F4B72D58-25BF-4A3B-A83B-013243A15E7A}" name="Column471" dataDxfId="15936"/>
    <tableColumn id="495" xr3:uid="{2CD7409D-E938-4754-8362-783112918547}" name="Column472" dataDxfId="15935"/>
    <tableColumn id="496" xr3:uid="{E6211CF5-529F-4B5C-913C-D957733FC18D}" name="Column473" dataDxfId="15934"/>
    <tableColumn id="497" xr3:uid="{374535D2-78DF-482E-A98C-87EFA2CC9340}" name="Column474" dataDxfId="15933"/>
    <tableColumn id="498" xr3:uid="{0064F01B-15AB-4E95-BB4A-86C42707986E}" name="Column475" dataDxfId="15932"/>
    <tableColumn id="499" xr3:uid="{5E3D0DC2-B4E7-4FB7-9B06-3FBE6E08C48C}" name="Column476" dataDxfId="15931"/>
    <tableColumn id="500" xr3:uid="{DA800068-B5BA-4CB7-A821-1625655134C3}" name="Column477" dataDxfId="15930"/>
    <tableColumn id="501" xr3:uid="{DE2E211F-A8A2-4A87-AE3D-4CA469B845FD}" name="Column478" dataDxfId="15929"/>
    <tableColumn id="502" xr3:uid="{9CEB9C61-A669-4C11-826B-E4552F55B1CE}" name="Column479" dataDxfId="15928"/>
    <tableColumn id="503" xr3:uid="{3D481D3C-CE70-407F-9A38-A6C40C8EFA43}" name="Column480" dataDxfId="15927"/>
    <tableColumn id="504" xr3:uid="{1E58565F-AD9D-45F0-8C99-762101412B0D}" name="Column481" dataDxfId="15926"/>
    <tableColumn id="505" xr3:uid="{44B680AB-B65F-463A-AEC5-65B130A082C6}" name="Column482" dataDxfId="15925"/>
    <tableColumn id="506" xr3:uid="{9DCDB171-9B50-4492-8EE8-F82422A73F9F}" name="Column483" dataDxfId="15924"/>
    <tableColumn id="507" xr3:uid="{B7DA6185-5404-4151-B68F-6CD3E9CDF440}" name="Column484" dataDxfId="15923"/>
    <tableColumn id="508" xr3:uid="{17C06A1E-67DD-4EE7-8B87-49EA386A4E7B}" name="Column485" dataDxfId="15922"/>
    <tableColumn id="509" xr3:uid="{F7095D8F-F49C-45AB-AB86-FE8C37137950}" name="Column486" dataDxfId="15921"/>
    <tableColumn id="510" xr3:uid="{A26D8D49-788D-48F2-B90A-D46867C6DE63}" name="Column487" dataDxfId="15920"/>
    <tableColumn id="511" xr3:uid="{DE09782A-E2CA-443D-9E6E-E678FAF4AABF}" name="Column488" dataDxfId="15919"/>
    <tableColumn id="512" xr3:uid="{EBF9D0DC-9F11-4650-8718-6ECE48D946E8}" name="Column489" dataDxfId="15918"/>
    <tableColumn id="513" xr3:uid="{80371FEF-02C6-4171-A663-CBDF25383F79}" name="Column490" dataDxfId="15917"/>
    <tableColumn id="514" xr3:uid="{3826042A-E64A-4668-AE43-5AD38AAA4B51}" name="Column491" dataDxfId="15916"/>
    <tableColumn id="515" xr3:uid="{CB0D45CC-DA57-43E7-B168-B3B3280DE1FC}" name="Column492" dataDxfId="15915"/>
    <tableColumn id="516" xr3:uid="{BCE1CB3C-DA53-4EA5-9B00-10A03A1124FD}" name="Column493" dataDxfId="15914"/>
    <tableColumn id="517" xr3:uid="{6C4E9F72-F69B-4673-89BD-210DEDC27086}" name="Column494" dataDxfId="15913"/>
    <tableColumn id="518" xr3:uid="{52A9D361-DB30-48E4-B4D5-389662113F67}" name="Column495" dataDxfId="15912"/>
    <tableColumn id="519" xr3:uid="{B7378103-1C3D-45D1-AF55-64B21D1716F2}" name="Column496" dataDxfId="15911"/>
    <tableColumn id="520" xr3:uid="{CF1FCEA5-8930-43DF-A665-057DAC622269}" name="Column497" dataDxfId="15910"/>
    <tableColumn id="521" xr3:uid="{5AAF6089-3758-4652-A7B8-1D8A80501A6C}" name="Column498" dataDxfId="15909"/>
    <tableColumn id="522" xr3:uid="{2E603640-DAE7-4893-AC1C-BB6F8C0A3692}" name="Column499" dataDxfId="15908"/>
    <tableColumn id="523" xr3:uid="{E88B64A2-35B0-46EE-9055-E95024755002}" name="Column500" dataDxfId="15907"/>
    <tableColumn id="524" xr3:uid="{7F41569E-A68A-4E69-8C0D-39334DB3C41A}" name="Column501" dataDxfId="15906"/>
    <tableColumn id="525" xr3:uid="{E5846B97-041F-465B-B117-6C374D935055}" name="Column502" dataDxfId="15905"/>
    <tableColumn id="526" xr3:uid="{7933701A-DF37-41AA-81F5-2B7A784AA185}" name="Column503" dataDxfId="15904"/>
    <tableColumn id="527" xr3:uid="{7EAAA793-E64E-4AD5-A969-B6660DADBDB7}" name="Column504" dataDxfId="15903"/>
    <tableColumn id="528" xr3:uid="{769EFA70-76B4-4157-96D7-4F7B90D64BD3}" name="Column505" dataDxfId="15902"/>
    <tableColumn id="529" xr3:uid="{1CEE68F1-532C-4C71-9586-106C9B626157}" name="Column506" dataDxfId="15901"/>
    <tableColumn id="530" xr3:uid="{3A9BE654-CBB3-482A-91E4-A40F6B7AC024}" name="Column507" dataDxfId="15900"/>
    <tableColumn id="531" xr3:uid="{74ECFC2E-C6E6-4EA7-8463-0174BF66282A}" name="Column508" dataDxfId="15899"/>
    <tableColumn id="532" xr3:uid="{E6AC1DB0-D7B8-44AC-A8EE-F4A5F3F616A9}" name="Column509" dataDxfId="15898"/>
    <tableColumn id="533" xr3:uid="{F4D6402E-163A-4379-B79B-42A683432B0E}" name="Column510" dataDxfId="15897"/>
    <tableColumn id="534" xr3:uid="{E5254D24-DA69-435B-9E51-568BD2CC0CEC}" name="Column511" dataDxfId="15896"/>
    <tableColumn id="535" xr3:uid="{21C6E094-CFFC-4B20-BD8B-B102275B1027}" name="Column512" dataDxfId="15895"/>
    <tableColumn id="536" xr3:uid="{48D812B6-10C4-4AFF-9DF1-F3FB40F370A3}" name="Column513" dataDxfId="15894"/>
    <tableColumn id="537" xr3:uid="{4A5B93FC-F7B9-4A80-9371-9271934E7382}" name="Column514" dataDxfId="15893"/>
    <tableColumn id="538" xr3:uid="{608F4F67-46B4-48F9-9823-4CEB9682FF65}" name="Column515" dataDxfId="15892"/>
    <tableColumn id="539" xr3:uid="{DEFA8D28-EE81-4829-BB66-46940567C426}" name="Column516" dataDxfId="15891"/>
    <tableColumn id="540" xr3:uid="{B3C62430-C996-4377-A8DD-E593378D4019}" name="Column517" dataDxfId="15890"/>
    <tableColumn id="541" xr3:uid="{4859B89A-C084-4584-BCA8-9F19464331CB}" name="Column518" dataDxfId="15889"/>
    <tableColumn id="542" xr3:uid="{0A3F9A0E-CB01-4D91-8653-DD724FA7994B}" name="Column519" dataDxfId="15888"/>
    <tableColumn id="543" xr3:uid="{06632426-2F02-4DC4-89A1-39E3F365BCBB}" name="Column520" dataDxfId="15887"/>
    <tableColumn id="544" xr3:uid="{4348AAD9-6623-40CB-8208-A83916D06E9F}" name="Column521" dataDxfId="15886"/>
    <tableColumn id="545" xr3:uid="{A2444D80-A0DC-48F9-8D4B-9CD35B466D14}" name="Column522" dataDxfId="15885"/>
    <tableColumn id="546" xr3:uid="{D5240F3E-C9BF-4BF0-AE13-DC82D70D0829}" name="Column523" dataDxfId="15884"/>
    <tableColumn id="547" xr3:uid="{D9936D71-276C-44B7-843F-19419D3B1E7C}" name="Column524" dataDxfId="15883"/>
    <tableColumn id="548" xr3:uid="{6680037B-5C96-4EEC-A7AD-4BD5823E4B97}" name="Column525" dataDxfId="15882"/>
    <tableColumn id="549" xr3:uid="{FA8F8E1D-8C43-492B-88D5-B08EEDBDB04E}" name="Column526" dataDxfId="15881"/>
    <tableColumn id="550" xr3:uid="{1B7F6CEF-2A90-40C1-8529-6F23073A13DD}" name="Column527" dataDxfId="15880"/>
    <tableColumn id="551" xr3:uid="{BD09955B-6779-411D-B228-52C1F925E497}" name="Column528" dataDxfId="15879"/>
    <tableColumn id="552" xr3:uid="{5DBE5ACB-11BE-49AF-8986-CE69C4EF9DFE}" name="Column529" dataDxfId="15878"/>
    <tableColumn id="553" xr3:uid="{D5ECE3E6-4E60-46B0-9841-E8B046A5F312}" name="Column530" dataDxfId="15877"/>
    <tableColumn id="554" xr3:uid="{AA685264-4F3A-429F-AC97-BB232302DAA1}" name="Column531" dataDxfId="15876"/>
    <tableColumn id="555" xr3:uid="{EE4C95D3-E0F6-4043-94B4-8282049F8B63}" name="Column532" dataDxfId="15875"/>
    <tableColumn id="556" xr3:uid="{5DEAAE25-F550-4DD0-80BD-BB89E638D416}" name="Column533" dataDxfId="15874"/>
    <tableColumn id="557" xr3:uid="{E1371FDB-A2C1-4983-8D02-E5266C5E317B}" name="Column534" dataDxfId="15873"/>
    <tableColumn id="558" xr3:uid="{DA3A5E53-D752-4A02-90E2-6F70AFD3BD57}" name="Column535" dataDxfId="15872"/>
    <tableColumn id="559" xr3:uid="{78387425-62BB-4D9F-AAD6-8212FB5B22DC}" name="Column536" dataDxfId="15871"/>
    <tableColumn id="560" xr3:uid="{40573949-7E09-4E2F-8CDB-DB6188705C1D}" name="Column537" dataDxfId="15870"/>
    <tableColumn id="561" xr3:uid="{46A9E415-2745-4528-B994-4204415BE508}" name="Column538" dataDxfId="15869"/>
    <tableColumn id="562" xr3:uid="{52A62C34-DA81-4EC9-B38B-2245DD6D8FEC}" name="Column539" dataDxfId="15868"/>
    <tableColumn id="563" xr3:uid="{420F35D7-5BB1-4355-9DE1-4B75DDD12BF3}" name="Column540" dataDxfId="15867"/>
    <tableColumn id="564" xr3:uid="{FEECE650-4E28-4124-9D10-F32EFB91326A}" name="Column541" dataDxfId="15866"/>
    <tableColumn id="565" xr3:uid="{9276100F-0F89-4C92-A5D7-EBC220C7C4B3}" name="Column542" dataDxfId="15865"/>
    <tableColumn id="566" xr3:uid="{B008ACB0-A88D-4546-8A28-2988F0BE31AC}" name="Column543" dataDxfId="15864"/>
    <tableColumn id="567" xr3:uid="{392A0223-633F-41D5-A90C-3AAC98E0C2F3}" name="Column544" dataDxfId="15863"/>
    <tableColumn id="568" xr3:uid="{D6ADE58F-E573-484A-A7F8-4536B46A85EE}" name="Column545" dataDxfId="15862"/>
    <tableColumn id="569" xr3:uid="{457331CD-0FCB-4377-B24E-CBA79449A3AB}" name="Column546" dataDxfId="15861"/>
    <tableColumn id="570" xr3:uid="{0D4503F4-B91F-4691-AB01-326EC27B278E}" name="Column547" dataDxfId="15860"/>
    <tableColumn id="571" xr3:uid="{3BFCE4E8-86BC-40F1-A39B-9177676E0B02}" name="Column548" dataDxfId="15859"/>
    <tableColumn id="572" xr3:uid="{E89208FF-12EE-4166-8300-101BF60B13B5}" name="Column549" dataDxfId="15858"/>
    <tableColumn id="573" xr3:uid="{32239C5F-2D30-4BC4-BAB7-8D7F06BAF4F6}" name="Column550" dataDxfId="15857"/>
    <tableColumn id="574" xr3:uid="{88FE8E21-DC70-41ED-93D0-525080751A26}" name="Column551" dataDxfId="15856"/>
    <tableColumn id="575" xr3:uid="{8AE51405-5345-46B7-B715-A6D6BB4DAD79}" name="Column552" dataDxfId="15855"/>
    <tableColumn id="576" xr3:uid="{D108CCC8-4E7F-47E0-BB20-C9D1B8413D56}" name="Column553" dataDxfId="15854"/>
    <tableColumn id="577" xr3:uid="{9B2C4AE1-7B9D-4BBB-B1C8-6CC9F30CC4A3}" name="Column554" dataDxfId="15853"/>
    <tableColumn id="578" xr3:uid="{5831DA4A-E603-418E-8CEF-C39B3B8F609A}" name="Column555" dataDxfId="15852"/>
    <tableColumn id="579" xr3:uid="{8DF5DB68-192A-44B6-B2A6-016ED2644CE9}" name="Column556" dataDxfId="15851"/>
    <tableColumn id="580" xr3:uid="{5F57A3D2-ED73-4D69-9F14-73422E789CBD}" name="Column557" dataDxfId="15850"/>
    <tableColumn id="581" xr3:uid="{230E8060-B712-4ED5-8B2C-54A6DE2C4EC7}" name="Column558" dataDxfId="15849"/>
    <tableColumn id="582" xr3:uid="{BE15FF44-3712-471C-AEFA-C10FE8C587F1}" name="Column559" dataDxfId="15848"/>
    <tableColumn id="583" xr3:uid="{C18FAC29-F4FB-4BC2-BE13-687577EC3BAC}" name="Column560" dataDxfId="15847"/>
    <tableColumn id="584" xr3:uid="{4671C01A-6257-417E-B07D-76D868D50D83}" name="Column561" dataDxfId="15846"/>
    <tableColumn id="585" xr3:uid="{F4938314-B717-4BFD-B170-736108F13AD5}" name="Column562" dataDxfId="15845"/>
    <tableColumn id="586" xr3:uid="{1F7FECFD-D200-4D2D-861B-AA140C6D9B7A}" name="Column563" dataDxfId="15844"/>
    <tableColumn id="587" xr3:uid="{9C606B3F-FFC6-4319-A8E0-59363658744A}" name="Column564" dataDxfId="15843"/>
    <tableColumn id="588" xr3:uid="{5A1E88FC-4970-440F-B58C-1895CBA05368}" name="Column565" dataDxfId="15842"/>
    <tableColumn id="589" xr3:uid="{5A27BDA4-04CA-4A94-8444-892CC04A5C63}" name="Column566" dataDxfId="15841"/>
    <tableColumn id="590" xr3:uid="{8B76B0BA-7228-45A5-BFB1-430EDA050DD2}" name="Column567" dataDxfId="15840"/>
    <tableColumn id="591" xr3:uid="{C708E8B4-549C-49CD-B9C5-A1235C23675B}" name="Column568" dataDxfId="15839"/>
    <tableColumn id="592" xr3:uid="{03056B8D-9D72-48A2-84C5-F478B4FB1EE7}" name="Column569" dataDxfId="15838"/>
    <tableColumn id="593" xr3:uid="{78BF7164-8920-464B-B239-4B701A09F247}" name="Column570" dataDxfId="15837"/>
    <tableColumn id="594" xr3:uid="{CA26BB02-3D1F-41E3-8D78-07C247DC21F9}" name="Column571" dataDxfId="15836"/>
    <tableColumn id="595" xr3:uid="{4D2CBB16-3342-48CA-A0B7-DAD51AAF3E31}" name="Column572" dataDxfId="15835"/>
    <tableColumn id="596" xr3:uid="{507A1142-54CA-4788-82F9-3CE963832E44}" name="Column573" dataDxfId="15834"/>
    <tableColumn id="597" xr3:uid="{F63E47DF-2194-4665-BACB-40F576F9FD31}" name="Column574" dataDxfId="15833"/>
    <tableColumn id="598" xr3:uid="{00D4B98A-4DB1-4E01-B2A1-409BDA873682}" name="Column575" dataDxfId="15832"/>
    <tableColumn id="599" xr3:uid="{619CDC6D-263A-4820-B16B-46856CE88965}" name="Column576" dataDxfId="15831"/>
    <tableColumn id="600" xr3:uid="{B865FB9A-B7CE-42D9-AAC3-89350DBC1FE3}" name="Column577" dataDxfId="15830"/>
    <tableColumn id="601" xr3:uid="{D908708D-DBDB-4FA2-908B-0C70632DBE11}" name="Column578" dataDxfId="15829"/>
    <tableColumn id="602" xr3:uid="{3D908949-B2BF-40F6-8FBE-B94CFDC35503}" name="Column579" dataDxfId="15828"/>
    <tableColumn id="603" xr3:uid="{99507343-6A38-47AE-B7E3-DFE1205F3A1F}" name="Column580" dataDxfId="15827"/>
    <tableColumn id="604" xr3:uid="{FC731533-0FF5-4F2E-9C86-CB2C702995EE}" name="Column581" dataDxfId="15826"/>
    <tableColumn id="605" xr3:uid="{9467D788-B13C-48B7-96BD-4D1DA9CD619E}" name="Column582" dataDxfId="15825"/>
    <tableColumn id="606" xr3:uid="{ECA61F44-615C-418F-9C0E-BA82D8CE0640}" name="Column583" dataDxfId="15824"/>
    <tableColumn id="607" xr3:uid="{930D05AB-C7F0-4CAC-AE03-4D0CF6DAA7FD}" name="Column584" dataDxfId="15823"/>
    <tableColumn id="608" xr3:uid="{920A28ED-A383-4035-A514-9D8C4A71353F}" name="Column585" dataDxfId="15822"/>
    <tableColumn id="609" xr3:uid="{7E538ADE-3CCB-4765-A7AB-58DF43D4680E}" name="Column586" dataDxfId="15821"/>
    <tableColumn id="610" xr3:uid="{484EBC7F-DC25-4B39-8A84-A74C5F5D0692}" name="Column587" dataDxfId="15820"/>
    <tableColumn id="611" xr3:uid="{55DBA6F8-5007-4A91-AA53-5B00B329D00F}" name="Column588" dataDxfId="15819"/>
    <tableColumn id="612" xr3:uid="{023D25CC-3F9E-4A92-8C7A-9B4F3A74E70A}" name="Column589" dataDxfId="15818"/>
    <tableColumn id="613" xr3:uid="{385B2531-7DDF-45E9-98F1-1BFDA127B603}" name="Column590" dataDxfId="15817"/>
    <tableColumn id="614" xr3:uid="{E4FDCEF4-8FEE-4B45-8A0D-D36712494E22}" name="Column591" dataDxfId="15816"/>
    <tableColumn id="615" xr3:uid="{088F92B1-7893-4813-A071-952301C50757}" name="Column592" dataDxfId="15815"/>
    <tableColumn id="616" xr3:uid="{65EB85ED-0F8E-4A6E-92D3-74D619D7C618}" name="Column593" dataDxfId="15814"/>
    <tableColumn id="617" xr3:uid="{7F31F821-4F84-4B04-B589-8462BB17A14B}" name="Column594" dataDxfId="15813"/>
    <tableColumn id="618" xr3:uid="{58E942CC-EF60-43F9-80BE-65311B67A6FC}" name="Column595" dataDxfId="15812"/>
    <tableColumn id="619" xr3:uid="{BD6EAC8D-7769-447F-9731-0152123BE9CD}" name="Column596" dataDxfId="15811"/>
    <tableColumn id="620" xr3:uid="{F949C7AC-32FF-46C3-B781-B868CE379569}" name="Column597" dataDxfId="15810"/>
    <tableColumn id="621" xr3:uid="{EB27735B-4A66-4525-8BD6-2BB55C893690}" name="Column598" dataDxfId="15809"/>
    <tableColumn id="622" xr3:uid="{98247A87-77FF-4461-B2C0-EDEADAC82D72}" name="Column599" dataDxfId="15808"/>
    <tableColumn id="623" xr3:uid="{A22D2B1A-9811-495A-9573-09268A6AE5FC}" name="Column600" dataDxfId="15807"/>
    <tableColumn id="624" xr3:uid="{8BA7C0AF-E737-4A01-82E6-F5A63F2B0B66}" name="Column601" dataDxfId="15806"/>
    <tableColumn id="625" xr3:uid="{68F987A0-1B30-48FF-8C27-07B634DC1BEA}" name="Column602" dataDxfId="15805"/>
    <tableColumn id="626" xr3:uid="{36411F06-1288-442D-A6CF-E87B32E6AD8C}" name="Column603" dataDxfId="15804"/>
    <tableColumn id="627" xr3:uid="{8ADCC6E4-A1FB-4D75-A693-7FF135BE86BD}" name="Column604" dataDxfId="15803"/>
    <tableColumn id="628" xr3:uid="{0191C287-8464-426B-8B07-739A5930F44B}" name="Column605" dataDxfId="15802"/>
    <tableColumn id="629" xr3:uid="{1DA9AF9A-B3B1-4A7A-A277-34DD5FBD01FB}" name="Column606" dataDxfId="15801"/>
    <tableColumn id="630" xr3:uid="{817A1901-DE6B-46AD-AC78-ACD1D8531378}" name="Column607" dataDxfId="15800"/>
    <tableColumn id="631" xr3:uid="{65154A38-5B86-4E02-8539-D80E9072713E}" name="Column608" dataDxfId="15799"/>
    <tableColumn id="632" xr3:uid="{B43C88F6-1E72-4837-9848-51158CF9CE09}" name="Column609" dataDxfId="15798"/>
    <tableColumn id="633" xr3:uid="{586E2038-6FC5-4FA9-9A41-EA884AD1A436}" name="Column610" dataDxfId="15797"/>
    <tableColumn id="634" xr3:uid="{286A66F8-DCDE-4460-A25F-D32CA2E18CB3}" name="Column611" dataDxfId="15796"/>
    <tableColumn id="635" xr3:uid="{38F0E1BE-5040-4189-ABF8-21973C9B04C1}" name="Column612" dataDxfId="15795"/>
    <tableColumn id="636" xr3:uid="{086240A5-F9C5-4C6C-B83A-A7D5624ECF35}" name="Column613" dataDxfId="15794"/>
    <tableColumn id="637" xr3:uid="{3D621DAC-7356-4472-B371-8E16402B43A6}" name="Column614" dataDxfId="15793"/>
    <tableColumn id="638" xr3:uid="{232CD100-AFF1-4334-8B4E-C45DDF32BE5F}" name="Column615" dataDxfId="15792"/>
    <tableColumn id="639" xr3:uid="{2DDC3E04-1848-4E23-A876-B61370C2F1DD}" name="Column616" dataDxfId="15791"/>
    <tableColumn id="640" xr3:uid="{78B6617B-3BF9-4D4F-BFFE-E84E49BA90F3}" name="Column617" dataDxfId="15790"/>
    <tableColumn id="641" xr3:uid="{CBDD3B2A-0DC1-4771-B5AD-9B38C1B1DC29}" name="Column618" dataDxfId="15789"/>
    <tableColumn id="642" xr3:uid="{37FC1D12-598F-4705-B0A1-D286CBFBEA46}" name="Column619" dataDxfId="15788"/>
    <tableColumn id="643" xr3:uid="{0C20246D-48CB-48B6-A84E-08106217F645}" name="Column620" dataDxfId="15787"/>
    <tableColumn id="644" xr3:uid="{79D73A71-15AD-46C2-97DD-80BD830B7AED}" name="Column621" dataDxfId="15786"/>
    <tableColumn id="645" xr3:uid="{78C7EB57-27AB-4D52-8486-A231D580E1D6}" name="Column622" dataDxfId="15785"/>
    <tableColumn id="646" xr3:uid="{FB37C0EB-5F27-4487-8099-3E8B8CEA822C}" name="Column623" dataDxfId="15784"/>
    <tableColumn id="647" xr3:uid="{7D74395A-BEC0-4E43-BBE0-8892354DE5D6}" name="Column624" dataDxfId="15783"/>
    <tableColumn id="648" xr3:uid="{BCFD8F5C-BFBA-4EB1-8978-84FFC2A93299}" name="Column625" dataDxfId="15782"/>
    <tableColumn id="649" xr3:uid="{C17B2DBB-9ECA-43CC-A590-74761ACE7EED}" name="Column626" dataDxfId="15781"/>
    <tableColumn id="650" xr3:uid="{129CF6AF-E04C-4FC8-99EC-DB29320F4B33}" name="Column627" dataDxfId="15780"/>
    <tableColumn id="651" xr3:uid="{7255231D-3CCA-4FAB-886C-4436EDFA23DF}" name="Column628" dataDxfId="15779"/>
    <tableColumn id="652" xr3:uid="{05E1BD05-164E-4DA6-A190-5A94394440AE}" name="Column629" dataDxfId="15778"/>
    <tableColumn id="653" xr3:uid="{95CC6166-EC67-4EA5-A339-12D05D31F03D}" name="Column630" dataDxfId="15777"/>
    <tableColumn id="654" xr3:uid="{1B1505E4-CE5B-404B-BAA0-9644A8FD3FCA}" name="Column631" dataDxfId="15776"/>
    <tableColumn id="655" xr3:uid="{96666A6A-12AF-4D9C-832F-2E52E444A26B}" name="Column632" dataDxfId="15775"/>
    <tableColumn id="656" xr3:uid="{E47893C9-5E69-4445-BBA4-D6475EDE3A29}" name="Column633" dataDxfId="15774"/>
    <tableColumn id="657" xr3:uid="{088ED4F2-9DEF-4CBF-92E0-4AD904A71D2C}" name="Column634" dataDxfId="15773"/>
    <tableColumn id="658" xr3:uid="{790E3654-A92F-464A-879E-E4B9F2A1AEB6}" name="Column635" dataDxfId="15772"/>
    <tableColumn id="659" xr3:uid="{A00CD9F9-D2CA-4F16-ADA8-1395C69C8A45}" name="Column636" dataDxfId="15771"/>
    <tableColumn id="660" xr3:uid="{E27C2E75-BEBD-4692-8C59-A4B5A46F56D8}" name="Column637" dataDxfId="15770"/>
    <tableColumn id="661" xr3:uid="{5AE2A479-CA92-451A-8D79-3B4DB0FD9AEF}" name="Column638" dataDxfId="15769"/>
    <tableColumn id="662" xr3:uid="{7C75FFA2-7C1E-4DA2-93C3-2C1382CC6656}" name="Column639" dataDxfId="15768"/>
    <tableColumn id="663" xr3:uid="{7F4CC353-F6DB-4985-BCA0-FCCEB90A97AF}" name="Column640" dataDxfId="15767"/>
    <tableColumn id="664" xr3:uid="{446D4AD1-9B07-400B-88EC-2AAC4BCE98F5}" name="Column641" dataDxfId="15766"/>
    <tableColumn id="665" xr3:uid="{ACFE3C39-2034-4387-816F-0D746D7EFF3A}" name="Column642" dataDxfId="15765"/>
    <tableColumn id="666" xr3:uid="{2E5B9D97-F200-43C4-A592-B746CB5F80CE}" name="Column643" dataDxfId="15764"/>
    <tableColumn id="667" xr3:uid="{66BAC0A9-417E-4E7C-9BE1-55ABE2826CDF}" name="Column644" dataDxfId="15763"/>
    <tableColumn id="668" xr3:uid="{A0A68458-073C-4EB5-AB23-96D0A05239B7}" name="Column645" dataDxfId="15762"/>
    <tableColumn id="669" xr3:uid="{D2C01E25-4AD1-4CDC-A81B-5AD9BC1A3CCE}" name="Column646" dataDxfId="15761"/>
    <tableColumn id="670" xr3:uid="{A2A2F150-CF81-4E0B-88A6-C39D9748CA7F}" name="Column647" dataDxfId="15760"/>
    <tableColumn id="671" xr3:uid="{2C4A0662-87E1-4A7F-8AA6-31FD1C1DF182}" name="Column648" dataDxfId="15759"/>
    <tableColumn id="672" xr3:uid="{810360A0-7A0E-4373-9FFC-C0B6A90624A5}" name="Column649" dataDxfId="15758"/>
    <tableColumn id="673" xr3:uid="{C47AEE4E-64C4-4F0E-8007-135C1B2E04EE}" name="Column650" dataDxfId="15757"/>
    <tableColumn id="674" xr3:uid="{57EE1410-FE2C-4BFE-B159-445E9D2CF5ED}" name="Column651" dataDxfId="15756"/>
    <tableColumn id="675" xr3:uid="{9F5ECBE2-9EF8-4221-8AB2-A5CEC20E3438}" name="Column652" dataDxfId="15755"/>
    <tableColumn id="676" xr3:uid="{D7B0A4AA-42B7-447F-A5A5-8B4766952370}" name="Column653" dataDxfId="15754"/>
    <tableColumn id="677" xr3:uid="{F7F58445-66DA-4A6A-A395-82A02C662FBB}" name="Column654" dataDxfId="15753"/>
    <tableColumn id="678" xr3:uid="{958A5B2F-3C01-4157-9B44-C6614C2E2FFB}" name="Column655" dataDxfId="15752"/>
    <tableColumn id="679" xr3:uid="{74F462D3-7426-4286-B479-BFAC7CE31780}" name="Column656" dataDxfId="15751"/>
    <tableColumn id="680" xr3:uid="{AE3883F5-0E92-4353-BFEC-8DAFE4519590}" name="Column657" dataDxfId="15750"/>
    <tableColumn id="681" xr3:uid="{A382D0BF-FA1F-4E08-BA3D-1F5946A41BC9}" name="Column658" dataDxfId="15749"/>
    <tableColumn id="682" xr3:uid="{BB3CAE3C-A46A-42D7-B2A0-9F604E30D430}" name="Column659" dataDxfId="15748"/>
    <tableColumn id="683" xr3:uid="{E40A2B53-B9B3-46CD-94EC-637FFE18366D}" name="Column660" dataDxfId="15747"/>
    <tableColumn id="684" xr3:uid="{FFDC219A-D831-4F4E-AC26-D02941A20B76}" name="Column661" dataDxfId="15746"/>
    <tableColumn id="685" xr3:uid="{1453E8F3-66EE-43B9-B6CB-26A37D1927AC}" name="Column662" dataDxfId="15745"/>
    <tableColumn id="686" xr3:uid="{9B9F9A9C-91E3-459B-91BB-EEE677CA896C}" name="Column663" dataDxfId="15744"/>
    <tableColumn id="687" xr3:uid="{AC42E93E-F0E9-4642-9F57-F8BC3C5AC2FD}" name="Column664" dataDxfId="15743"/>
    <tableColumn id="688" xr3:uid="{D6C8238A-A5B5-4CDA-8171-9F68C1B87313}" name="Column665" dataDxfId="15742"/>
    <tableColumn id="689" xr3:uid="{46A8383F-88F9-4ECB-AB59-732D3CA1F442}" name="Column666" dataDxfId="15741"/>
    <tableColumn id="690" xr3:uid="{E2AC8950-22BC-4D54-9F2B-58259D64AB09}" name="Column667" dataDxfId="15740"/>
    <tableColumn id="691" xr3:uid="{B164E319-3757-4506-BF38-B0D80F4145EE}" name="Column668" dataDxfId="15739"/>
    <tableColumn id="692" xr3:uid="{F87AA378-5B43-42E3-A36E-E55A6953C780}" name="Column669" dataDxfId="15738"/>
    <tableColumn id="693" xr3:uid="{5D9CD8CB-5F81-4619-A1B2-E8611C57336D}" name="Column670" dataDxfId="15737"/>
    <tableColumn id="694" xr3:uid="{9F66FEAE-DE3F-4EDC-9CCF-18A9106E5F2F}" name="Column671" dataDxfId="15736"/>
    <tableColumn id="695" xr3:uid="{E7ED8955-A799-40EA-8562-3F98305F221F}" name="Column672" dataDxfId="15735"/>
    <tableColumn id="696" xr3:uid="{16B22139-9CDD-4917-92D2-65E3F79FE521}" name="Column673" dataDxfId="15734"/>
    <tableColumn id="697" xr3:uid="{481E2AB4-C725-483B-B1DD-B73972C87559}" name="Column674" dataDxfId="15733"/>
    <tableColumn id="698" xr3:uid="{EAFB3130-93D3-45E4-BA4A-C9628E5DB867}" name="Column675" dataDxfId="15732"/>
    <tableColumn id="699" xr3:uid="{DBD13BFA-326E-4689-A2BC-4FE32442C874}" name="Column676" dataDxfId="15731"/>
    <tableColumn id="700" xr3:uid="{F9FD4713-C51C-4B0C-BC35-8D4B265EE7C0}" name="Column677" dataDxfId="15730"/>
    <tableColumn id="701" xr3:uid="{FCE7111B-6A9F-448A-870D-81021EAE4512}" name="Column678" dataDxfId="15729"/>
    <tableColumn id="702" xr3:uid="{34323EFF-F83A-4BD1-91B5-023A32AD3BF0}" name="Column679" dataDxfId="15728"/>
    <tableColumn id="703" xr3:uid="{AF7600B2-BECF-4599-838B-954299A1B490}" name="Column680" dataDxfId="15727"/>
    <tableColumn id="704" xr3:uid="{E440038F-47CD-4DB3-A86C-EE91DD14795E}" name="Column681" dataDxfId="15726"/>
    <tableColumn id="705" xr3:uid="{499CB577-0B31-4923-B55A-DFD2CCAC4F5A}" name="Column682" dataDxfId="15725"/>
    <tableColumn id="706" xr3:uid="{92FD2065-E664-41E3-84A4-2B322A126E01}" name="Column683" dataDxfId="15724"/>
    <tableColumn id="707" xr3:uid="{61A7C84B-AFB5-4221-AA15-7C6907AB197A}" name="Column684" dataDxfId="15723"/>
    <tableColumn id="708" xr3:uid="{A2FB2EB5-B9B6-42FA-9A56-31A3E1784264}" name="Column685" dataDxfId="15722"/>
    <tableColumn id="709" xr3:uid="{E83B5723-0F8B-4A1C-BEA6-8813891B9B9F}" name="Column686" dataDxfId="15721"/>
    <tableColumn id="710" xr3:uid="{17BE2FB4-09AB-4B8F-AF76-30CA40A6D4C0}" name="Column687" dataDxfId="15720"/>
    <tableColumn id="711" xr3:uid="{CEDD7515-54B3-47D5-A479-A089523FAD99}" name="Column688" dataDxfId="15719"/>
    <tableColumn id="712" xr3:uid="{3D621FE2-BA1F-4806-AB46-F2848363C2F4}" name="Column689" dataDxfId="15718"/>
    <tableColumn id="713" xr3:uid="{67001D07-3CF7-436A-A677-FE7BDC7AE76F}" name="Column690" dataDxfId="15717"/>
    <tableColumn id="714" xr3:uid="{80082774-7274-4C4C-B36C-D66C64457D4B}" name="Column691" dataDxfId="15716"/>
    <tableColumn id="715" xr3:uid="{C26239DD-DEAD-4D3A-AFF2-7579A4A48741}" name="Column692" dataDxfId="15715"/>
    <tableColumn id="716" xr3:uid="{1B0EB429-FA5A-45A9-9EDB-B16D93BCC828}" name="Column693" dataDxfId="15714"/>
    <tableColumn id="717" xr3:uid="{7561DE01-F2F1-4177-A9F9-EF106CD51671}" name="Column694" dataDxfId="15713"/>
    <tableColumn id="718" xr3:uid="{39DABD27-C354-4114-BA7B-0CEB3B1D4FBC}" name="Column695" dataDxfId="15712"/>
    <tableColumn id="719" xr3:uid="{0433C482-4817-432B-BC46-390809728858}" name="Column696" dataDxfId="15711"/>
    <tableColumn id="720" xr3:uid="{D6EF5BA8-EBCE-49C6-B4DC-20D46124E6FE}" name="Column697" dataDxfId="15710"/>
    <tableColumn id="721" xr3:uid="{6058A052-172B-49D5-8F90-CC2953D9D0CE}" name="Column698" dataDxfId="15709"/>
    <tableColumn id="722" xr3:uid="{E65F5AED-8196-4B51-AD99-2502F98C19A0}" name="Column699" dataDxfId="15708"/>
    <tableColumn id="723" xr3:uid="{A757D0B8-F5C0-4A1D-AF15-4E4F1BCC5710}" name="Column700" dataDxfId="15707"/>
    <tableColumn id="724" xr3:uid="{14DB8865-5E6F-497B-895C-ED242646142A}" name="Column701" dataDxfId="15706"/>
    <tableColumn id="725" xr3:uid="{1681D565-8869-40F2-ABE9-55B1829CB6BB}" name="Column702" dataDxfId="15705"/>
    <tableColumn id="726" xr3:uid="{B769FC17-24CF-42D5-9037-C43849DFC737}" name="Column703" dataDxfId="15704"/>
    <tableColumn id="727" xr3:uid="{D4F6CF4C-FBDA-4189-840B-66AA51B7CC69}" name="Column704" dataDxfId="15703"/>
    <tableColumn id="728" xr3:uid="{95F5C7BC-6A85-4381-AFC9-9FA86505B4AD}" name="Column705" dataDxfId="15702"/>
    <tableColumn id="729" xr3:uid="{D9D8C29B-BAA0-4EFC-9199-07337D203B0F}" name="Column706" dataDxfId="15701"/>
    <tableColumn id="730" xr3:uid="{F0A03E0E-4E0F-4A60-A17C-05F8AAD0683C}" name="Column707" dataDxfId="15700"/>
    <tableColumn id="731" xr3:uid="{E9D78385-4C7B-498C-8095-463F3D93BDEC}" name="Column708" dataDxfId="15699"/>
    <tableColumn id="732" xr3:uid="{43A40DDF-CB82-4F28-89A6-0FF0CD5111EC}" name="Column709" dataDxfId="15698"/>
    <tableColumn id="733" xr3:uid="{B62A2951-24F8-4DDC-8F30-2FDA59062AC3}" name="Column710" dataDxfId="15697"/>
    <tableColumn id="734" xr3:uid="{39C7CBE8-DC9F-4E30-AC3C-D86595756523}" name="Column711" dataDxfId="15696"/>
    <tableColumn id="735" xr3:uid="{E086CE8A-869A-476F-9DF1-C055C88C00CA}" name="Column712" dataDxfId="15695"/>
    <tableColumn id="736" xr3:uid="{41617BDE-B591-4620-838F-51BA99C40C31}" name="Column713" dataDxfId="15694"/>
    <tableColumn id="737" xr3:uid="{5E8EEBE2-F7E3-48C6-8815-458FC2067929}" name="Column714" dataDxfId="15693"/>
    <tableColumn id="738" xr3:uid="{C10F18BE-3C51-4200-900A-35840A57F790}" name="Column715" dataDxfId="15692"/>
    <tableColumn id="739" xr3:uid="{0D6DEB29-3C9A-4F2C-9DC1-4F8C15B8AEE7}" name="Column716" dataDxfId="15691"/>
    <tableColumn id="740" xr3:uid="{368C5821-8C22-4A27-8483-E832F4B2302B}" name="Column717" dataDxfId="15690"/>
    <tableColumn id="741" xr3:uid="{E499BBBF-25CA-47A4-B437-21C05FDB1E1F}" name="Column718" dataDxfId="15689"/>
    <tableColumn id="742" xr3:uid="{46AA2F9C-FF61-47DE-BC79-9FBE998F6764}" name="Column719" dataDxfId="15688"/>
    <tableColumn id="743" xr3:uid="{34E9248A-A632-49C2-B0A1-45444F81EBD3}" name="Column720" dataDxfId="15687"/>
    <tableColumn id="744" xr3:uid="{A96F43B1-D771-4C98-870F-B94863B36BEB}" name="Column721" dataDxfId="15686"/>
    <tableColumn id="745" xr3:uid="{A31FA53A-3E4E-4A17-802D-B5F1584A0748}" name="Column722" dataDxfId="15685"/>
    <tableColumn id="746" xr3:uid="{C919B127-A081-4D93-B57A-FAB17817B304}" name="Column723" dataDxfId="15684"/>
    <tableColumn id="747" xr3:uid="{972D6FD1-64AA-4A74-8269-9A355BDB1D68}" name="Column724" dataDxfId="15683"/>
    <tableColumn id="748" xr3:uid="{36AD71E6-944B-48D9-B22F-C14CDA45C467}" name="Column725" dataDxfId="15682"/>
    <tableColumn id="749" xr3:uid="{701EC90F-C62E-412F-81F2-A484FE78C302}" name="Column726" dataDxfId="15681"/>
    <tableColumn id="750" xr3:uid="{7C804DE4-6F5C-4522-992B-0E8E2F603D3F}" name="Column727" dataDxfId="15680"/>
    <tableColumn id="751" xr3:uid="{1C6A142B-11E8-4FEA-AE31-3AE8CE463D78}" name="Column728" dataDxfId="15679"/>
    <tableColumn id="752" xr3:uid="{EDA8C007-5B53-4521-B903-15FFA70200CE}" name="Column729" dataDxfId="15678"/>
    <tableColumn id="753" xr3:uid="{313485C7-4C1F-42D2-9C57-955A3B6BC7B3}" name="Column730" dataDxfId="15677"/>
    <tableColumn id="754" xr3:uid="{0B764543-4E08-4B38-B0C3-0F6837FDE3F2}" name="Column731" dataDxfId="15676"/>
    <tableColumn id="755" xr3:uid="{F271C76D-98A5-47A1-A9E5-904D65F31BAA}" name="Column732" dataDxfId="15675"/>
    <tableColumn id="756" xr3:uid="{E937A229-A259-4036-867D-1EE08DF3C9C0}" name="Column733" dataDxfId="15674"/>
    <tableColumn id="757" xr3:uid="{5197B306-63FD-42D9-9E3F-2133FDA662B6}" name="Column734" dataDxfId="15673"/>
    <tableColumn id="758" xr3:uid="{3CF4FD2A-6B3E-4C59-BBB0-C0E4578E99FA}" name="Column735" dataDxfId="15672"/>
    <tableColumn id="759" xr3:uid="{774AC204-C9AC-4FEE-BF92-8392B9C3C1BE}" name="Column736" dataDxfId="15671"/>
    <tableColumn id="760" xr3:uid="{CF75BCFF-28A8-4220-9673-67DF7CA904A1}" name="Column737" dataDxfId="15670"/>
    <tableColumn id="761" xr3:uid="{D4CF53A0-AADC-4AEB-A9F8-ACB8C6A03668}" name="Column738" dataDxfId="15669"/>
    <tableColumn id="762" xr3:uid="{D0790E64-779C-458F-832E-7C30920D1DC2}" name="Column739" dataDxfId="15668"/>
    <tableColumn id="763" xr3:uid="{AFC76BF1-CFB9-4665-B264-B2DE5E32E634}" name="Column740" dataDxfId="15667"/>
    <tableColumn id="764" xr3:uid="{7FF5E58B-79CF-42C3-89FB-292AA6FA75FC}" name="Column741" dataDxfId="15666"/>
    <tableColumn id="765" xr3:uid="{1BB8814A-C825-4234-9E2F-E8551D9B55DB}" name="Column742" dataDxfId="15665"/>
    <tableColumn id="766" xr3:uid="{C7BA9EA9-BB8B-41D6-9F3C-2C608F2464A9}" name="Column743" dataDxfId="15664"/>
    <tableColumn id="767" xr3:uid="{E53D8ECB-703A-496D-85EB-63F48E189F88}" name="Column744" dataDxfId="15663"/>
    <tableColumn id="768" xr3:uid="{DA8978EB-F2D0-48F7-A79D-D3A2080F77B0}" name="Column745" dataDxfId="15662"/>
    <tableColumn id="769" xr3:uid="{FBACC1D5-D366-4C6D-A2B8-BC98D671FB16}" name="Column746" dataDxfId="15661"/>
    <tableColumn id="770" xr3:uid="{36ACFCAB-B2DE-4267-92AC-19EDC47FF2DC}" name="Column747" dataDxfId="15660"/>
    <tableColumn id="771" xr3:uid="{B40FB954-CE1E-4352-8AF8-2278D19F76A8}" name="Column748" dataDxfId="15659"/>
    <tableColumn id="772" xr3:uid="{78A47D3C-FA1B-4053-AEB9-95BBDAF40FC2}" name="Column749" dataDxfId="15658"/>
    <tableColumn id="773" xr3:uid="{F8BA76E6-7040-4CAB-A39E-5E23286EE681}" name="Column750" dataDxfId="15657"/>
    <tableColumn id="774" xr3:uid="{4BCA18D3-671B-4964-BCF4-DDA2312B953B}" name="Column751" dataDxfId="15656"/>
    <tableColumn id="775" xr3:uid="{2D3DAA44-CDE9-48DE-9208-E7B56DD26A63}" name="Column752" dataDxfId="15655"/>
    <tableColumn id="776" xr3:uid="{CFEF576F-FE85-4614-BD9D-52974FB7402C}" name="Column753" dataDxfId="15654"/>
    <tableColumn id="777" xr3:uid="{8EF1D2DE-12FB-405E-97EC-E733FC3833F8}" name="Column754" dataDxfId="15653"/>
    <tableColumn id="778" xr3:uid="{FE08DC3E-EA2B-406E-8391-C2943AF3A63F}" name="Column755" dataDxfId="15652"/>
    <tableColumn id="779" xr3:uid="{80A0F129-F7CE-426C-A98A-F97D4273E3B2}" name="Column756" dataDxfId="15651"/>
    <tableColumn id="780" xr3:uid="{9D1175C4-CC97-4422-B5A4-DD5568AA8FCD}" name="Column757" dataDxfId="15650"/>
    <tableColumn id="781" xr3:uid="{7A7D057A-C069-42EE-9699-9A86643A02DA}" name="Column758" dataDxfId="15649"/>
    <tableColumn id="782" xr3:uid="{BB64E799-79EA-43BE-B8A7-417AAB8D4377}" name="Column759" dataDxfId="15648"/>
    <tableColumn id="783" xr3:uid="{2B44C996-8646-47ED-8F19-CA5AAA0FDD94}" name="Column760" dataDxfId="15647"/>
    <tableColumn id="784" xr3:uid="{296B78A7-69DB-4F23-B0D9-31B089886EEE}" name="Column761" dataDxfId="15646"/>
    <tableColumn id="785" xr3:uid="{EDB74E93-A146-4EC5-BC79-723FECE6FC1F}" name="Column762" dataDxfId="15645"/>
    <tableColumn id="786" xr3:uid="{B75AEB21-C771-47EA-B15D-86784071725B}" name="Column763" dataDxfId="15644"/>
    <tableColumn id="787" xr3:uid="{402322D0-B3B4-4028-838A-F5584EFA47F3}" name="Column764" dataDxfId="15643"/>
    <tableColumn id="788" xr3:uid="{529AC912-582C-4C14-BB0F-E706429F0531}" name="Column765" dataDxfId="15642"/>
    <tableColumn id="789" xr3:uid="{F47AB391-3D51-4CF0-AAB0-18E3872217FE}" name="Column766" dataDxfId="15641"/>
    <tableColumn id="790" xr3:uid="{4B0E9AAC-0117-407D-B568-35E91B7D1589}" name="Column767" dataDxfId="15640"/>
    <tableColumn id="791" xr3:uid="{F6887392-C6D3-4195-A8E4-301D651F333A}" name="Column768" dataDxfId="15639"/>
    <tableColumn id="792" xr3:uid="{7C8064C6-3B69-4455-B5C5-E7BB51D89819}" name="Column769" dataDxfId="15638"/>
    <tableColumn id="793" xr3:uid="{5F9F81CB-D02A-4546-BDDA-2C9C70624B20}" name="Column770" dataDxfId="15637"/>
    <tableColumn id="794" xr3:uid="{4D1A8589-FC49-462A-97B1-7A4396A8089D}" name="Column771" dataDxfId="15636"/>
    <tableColumn id="795" xr3:uid="{0F4D5C5C-6C37-462A-90E8-5F56A2BABCF7}" name="Column772" dataDxfId="15635"/>
    <tableColumn id="796" xr3:uid="{17727D4B-275D-4610-81B1-E847F1C6D1AA}" name="Column773" dataDxfId="15634"/>
    <tableColumn id="797" xr3:uid="{24330F9E-DDDD-431C-A9C1-F16946A81D0E}" name="Column774" dataDxfId="15633"/>
    <tableColumn id="798" xr3:uid="{582EB7F8-2AF0-4837-867E-4639E5FDCC26}" name="Column775" dataDxfId="15632"/>
    <tableColumn id="799" xr3:uid="{6038761E-9CE5-48EF-8FC7-4EE4EB9053C8}" name="Column776" dataDxfId="15631"/>
    <tableColumn id="800" xr3:uid="{CFD5F013-CC0E-44EA-BF56-7AC4C71A032D}" name="Column777" dataDxfId="15630"/>
    <tableColumn id="801" xr3:uid="{1F65A9FB-9B1B-40D0-B44F-8367E613A1E9}" name="Column778" dataDxfId="15629"/>
    <tableColumn id="802" xr3:uid="{BCDE0C3B-9EED-47C5-AE3C-A79FD1DFD7B2}" name="Column779" dataDxfId="15628"/>
    <tableColumn id="803" xr3:uid="{E738720D-6A61-4832-AB62-EDA5F3C32225}" name="Column780" dataDxfId="15627"/>
    <tableColumn id="804" xr3:uid="{E165AF0B-BE8F-4835-B326-F36FA6B35E89}" name="Column781" dataDxfId="15626"/>
    <tableColumn id="805" xr3:uid="{24A87B75-20A4-4F22-9181-FE2F5A03E6D8}" name="Column782" dataDxfId="15625"/>
    <tableColumn id="806" xr3:uid="{FFAE2EF8-7127-4D00-BA6E-4977D66433CE}" name="Column783" dataDxfId="15624"/>
    <tableColumn id="807" xr3:uid="{D8381611-065D-46DF-B861-E7CD0530C36A}" name="Column784" dataDxfId="15623"/>
    <tableColumn id="808" xr3:uid="{882ABEA4-95C2-4ED7-A4D4-FBACF9545499}" name="Column785" dataDxfId="15622"/>
    <tableColumn id="809" xr3:uid="{D267D943-E120-46E9-A981-AECE176D62F4}" name="Column786" dataDxfId="15621"/>
    <tableColumn id="810" xr3:uid="{D05DA98E-9EDA-4991-AD60-E1101D79E3B4}" name="Column787" dataDxfId="15620"/>
    <tableColumn id="811" xr3:uid="{E14A881E-6872-4AA3-8332-65E041217594}" name="Column788" dataDxfId="15619"/>
    <tableColumn id="812" xr3:uid="{72C998A2-0DD4-432E-A388-382EC4A42A77}" name="Column789" dataDxfId="15618"/>
    <tableColumn id="813" xr3:uid="{EAAA4E91-E6E9-4D3C-8119-8D136BB0C9F7}" name="Column790" dataDxfId="15617"/>
    <tableColumn id="814" xr3:uid="{4D08CF44-B513-4F1D-8780-07771A91005F}" name="Column791" dataDxfId="15616"/>
    <tableColumn id="815" xr3:uid="{5EBC9405-62FA-428D-AB7E-18109669E11E}" name="Column792" dataDxfId="15615"/>
    <tableColumn id="816" xr3:uid="{B46A16CA-DB47-4DEB-980B-3C3A3B3FFB9A}" name="Column793" dataDxfId="15614"/>
    <tableColumn id="817" xr3:uid="{9BB397D5-B9BF-4B82-B849-BD90C001F696}" name="Column794" dataDxfId="15613"/>
    <tableColumn id="818" xr3:uid="{03CD4754-4884-45CA-856E-1417831AEA80}" name="Column795" dataDxfId="15612"/>
    <tableColumn id="819" xr3:uid="{825478D0-3009-4E06-B331-D334EBE5DA3F}" name="Column796" dataDxfId="15611"/>
    <tableColumn id="820" xr3:uid="{E60C1BFE-59AA-4F46-BFD1-A7C8E57214E1}" name="Column797" dataDxfId="15610"/>
    <tableColumn id="821" xr3:uid="{4495BE21-9199-4E4F-8132-318AC6B6BB6F}" name="Column798" dataDxfId="15609"/>
    <tableColumn id="822" xr3:uid="{1081B700-CABC-4D02-B18F-8F93BE2970B4}" name="Column799" dataDxfId="15608"/>
    <tableColumn id="823" xr3:uid="{C3518441-7003-4C38-9400-5BCA7FD97389}" name="Column800" dataDxfId="15607"/>
    <tableColumn id="824" xr3:uid="{F3366B90-6390-4FF4-BECD-81806573DC68}" name="Column801" dataDxfId="15606"/>
    <tableColumn id="825" xr3:uid="{D5DB7199-B374-428D-9495-B9C77AD23BC8}" name="Column802" dataDxfId="15605"/>
    <tableColumn id="826" xr3:uid="{FF332FEA-5C26-4194-B073-99F26C19435A}" name="Column803" dataDxfId="15604"/>
    <tableColumn id="827" xr3:uid="{41AD1CBC-84D3-4928-8962-2B19C4FD9D99}" name="Column804" dataDxfId="15603"/>
    <tableColumn id="828" xr3:uid="{68D31D69-7FFD-474D-826D-7E4D3009866E}" name="Column805" dataDxfId="15602"/>
    <tableColumn id="829" xr3:uid="{6E62FC6B-6EA9-4545-8DA3-4F6ECF0123A3}" name="Column806" dataDxfId="15601"/>
    <tableColumn id="830" xr3:uid="{227880E7-CCB0-4CD2-AF90-C3AA0830F1FD}" name="Column807" dataDxfId="15600"/>
    <tableColumn id="831" xr3:uid="{4FC4BC5E-F736-4EBD-8CE3-CCB3457D4B5B}" name="Column808" dataDxfId="15599"/>
    <tableColumn id="832" xr3:uid="{C47FA5B2-9F77-4223-9051-3AC6EE9DB3B6}" name="Column809" dataDxfId="15598"/>
    <tableColumn id="833" xr3:uid="{AB6436EE-90D0-4A94-8716-DE1CA7D5CDD6}" name="Column810" dataDxfId="15597"/>
    <tableColumn id="834" xr3:uid="{BF63591A-D232-4A76-8BA6-91D675BE3D1E}" name="Column811" dataDxfId="15596"/>
    <tableColumn id="835" xr3:uid="{8333CC43-A8A0-4352-A9F6-8BD2F1B00D4F}" name="Column812" dataDxfId="15595"/>
    <tableColumn id="836" xr3:uid="{29BFF81F-6362-4236-ABAD-DDFF4802E1B6}" name="Column813" dataDxfId="15594"/>
    <tableColumn id="837" xr3:uid="{59162D14-160A-478F-BB12-67DF42EFFC9C}" name="Column814" dataDxfId="15593"/>
    <tableColumn id="838" xr3:uid="{DDBB0642-5EDD-4070-9B20-5CC1B879271B}" name="Column815" dataDxfId="15592"/>
    <tableColumn id="839" xr3:uid="{B67B3C77-F699-4B8D-96AF-A80033666E29}" name="Column816" dataDxfId="15591"/>
    <tableColumn id="840" xr3:uid="{FD7C4E78-4835-4BEB-AEDB-44109C6F6D6C}" name="Column817" dataDxfId="15590"/>
    <tableColumn id="841" xr3:uid="{BF75D256-F791-4619-939E-5E135B83F9C4}" name="Column818" dataDxfId="15589"/>
    <tableColumn id="842" xr3:uid="{08FBA646-0A94-4460-A6EF-DCA07847F5A9}" name="Column819" dataDxfId="15588"/>
    <tableColumn id="843" xr3:uid="{2BC25F80-6B9D-4633-8EA5-0F8D59CA7755}" name="Column820" dataDxfId="15587"/>
    <tableColumn id="844" xr3:uid="{8F805BCB-54AE-4FCB-B2D3-4B8BF83616B2}" name="Column821" dataDxfId="15586"/>
    <tableColumn id="845" xr3:uid="{57926033-D8F3-4065-8DDF-951FE07061A1}" name="Column822" dataDxfId="15585"/>
    <tableColumn id="846" xr3:uid="{BF80FEB5-0E92-4EF0-B405-DA5A255D1230}" name="Column823" dataDxfId="15584"/>
    <tableColumn id="847" xr3:uid="{F574B76C-8728-424B-B912-ABBA4D0D02E0}" name="Column824" dataDxfId="15583"/>
    <tableColumn id="848" xr3:uid="{DFB48388-EB17-4410-8C41-50540F7B051F}" name="Column825" dataDxfId="15582"/>
    <tableColumn id="849" xr3:uid="{D30A2F07-9901-4F61-A379-570E1E1BF94A}" name="Column826" dataDxfId="15581"/>
    <tableColumn id="850" xr3:uid="{98347094-0CBB-43AC-9913-FCA6DC984FB0}" name="Column827" dataDxfId="15580"/>
    <tableColumn id="851" xr3:uid="{FEF03454-A83C-4EDB-9016-F1D533C5304B}" name="Column828" dataDxfId="15579"/>
    <tableColumn id="852" xr3:uid="{E6C4A234-F2CA-47B0-BAF3-2C879EACB782}" name="Column829" dataDxfId="15578"/>
    <tableColumn id="853" xr3:uid="{61B976FE-6AA0-4982-AB90-B0EEBA67414C}" name="Column830" dataDxfId="15577"/>
    <tableColumn id="854" xr3:uid="{23B89231-3717-4238-80CD-50EF199B1CDA}" name="Column831" dataDxfId="15576"/>
    <tableColumn id="855" xr3:uid="{4988BF3B-9D09-46E1-8D94-24CEF9C14E39}" name="Column832" dataDxfId="15575"/>
    <tableColumn id="856" xr3:uid="{CA28947F-1737-418E-8B2E-64EC2E7D9AAD}" name="Column833" dataDxfId="15574"/>
    <tableColumn id="857" xr3:uid="{B1BE3CF0-DC55-4DC9-855B-E64DE4D048CE}" name="Column834" dataDxfId="15573"/>
    <tableColumn id="858" xr3:uid="{44601A98-62D7-4C25-ACA0-04E14486B1AE}" name="Column835" dataDxfId="15572"/>
    <tableColumn id="859" xr3:uid="{CF8E3E22-5648-47E6-BDE3-36EA804C91FD}" name="Column836" dataDxfId="15571"/>
    <tableColumn id="860" xr3:uid="{3C7BE474-6C29-4B8C-B37C-2912A3E83FA8}" name="Column837" dataDxfId="15570"/>
    <tableColumn id="861" xr3:uid="{C4CB33B2-1691-492A-B2BC-75D48BEC8651}" name="Column838" dataDxfId="15569"/>
    <tableColumn id="862" xr3:uid="{D00511CE-AE73-4B1C-ABC4-ED3ECB7B9300}" name="Column839" dataDxfId="15568"/>
    <tableColumn id="863" xr3:uid="{03EEC82E-A031-4BA7-8BF5-55C3C96B74AE}" name="Column840" dataDxfId="15567"/>
    <tableColumn id="864" xr3:uid="{C65E45AF-ED86-464E-861E-156B3C37B1D6}" name="Column841" dataDxfId="15566"/>
    <tableColumn id="865" xr3:uid="{42501822-81D3-42D6-8256-FA38A2D5C54A}" name="Column842" dataDxfId="15565"/>
    <tableColumn id="866" xr3:uid="{5195C878-6A7E-416E-BF14-35D40CBEC7DE}" name="Column843" dataDxfId="15564"/>
    <tableColumn id="867" xr3:uid="{51C7F1CF-9E84-4A24-9E5D-24D4A1489E5B}" name="Column844" dataDxfId="15563"/>
    <tableColumn id="868" xr3:uid="{CEE20060-3E22-48EA-977A-F20EEE5450DD}" name="Column845" dataDxfId="15562"/>
    <tableColumn id="869" xr3:uid="{2DDFEC17-AB8D-46C5-92C9-4BFCADC2E57E}" name="Column846" dataDxfId="15561"/>
    <tableColumn id="870" xr3:uid="{4FF5094E-DFD2-4985-9917-31D1AD62D621}" name="Column847" dataDxfId="15560"/>
    <tableColumn id="871" xr3:uid="{C58EB099-C858-4501-AE3A-148ECB025A09}" name="Column848" dataDxfId="15559"/>
    <tableColumn id="872" xr3:uid="{5238EBD5-1A9B-447C-ADD1-B1D9DD33D4C6}" name="Column849" dataDxfId="15558"/>
    <tableColumn id="873" xr3:uid="{040E0990-F1CE-46E3-ACA0-6FF34732BB2A}" name="Column850" dataDxfId="15557"/>
    <tableColumn id="874" xr3:uid="{3BDCAC34-F631-4C81-9071-BCE95C439737}" name="Column851" dataDxfId="15556"/>
    <tableColumn id="875" xr3:uid="{50F93410-8C98-424B-BA50-0E65047EC225}" name="Column852" dataDxfId="15555"/>
    <tableColumn id="876" xr3:uid="{4757C945-5DF4-408A-8DF0-7943C6F164D5}" name="Column853" dataDxfId="15554"/>
    <tableColumn id="877" xr3:uid="{EEFAD371-D87C-4919-AFF1-56CD0A658646}" name="Column854" dataDxfId="15553"/>
    <tableColumn id="878" xr3:uid="{4B943FFD-22DA-4B20-A9E7-AF769595CCE3}" name="Column855" dataDxfId="15552"/>
    <tableColumn id="879" xr3:uid="{F72F8AFE-83D0-4121-8349-4A645D579B75}" name="Column856" dataDxfId="15551"/>
    <tableColumn id="880" xr3:uid="{2D0BC930-5C32-40A7-A54F-B9D7327FEEBB}" name="Column857" dataDxfId="15550"/>
    <tableColumn id="881" xr3:uid="{53C8CE6B-2282-4725-92F6-FCD0834034D5}" name="Column858" dataDxfId="15549"/>
    <tableColumn id="882" xr3:uid="{90C66F23-18A7-400E-8DBF-47F97D93B929}" name="Column859" dataDxfId="15548"/>
    <tableColumn id="883" xr3:uid="{7373F57B-DBF1-4A5D-87F5-367F220EA642}" name="Column860" dataDxfId="15547"/>
    <tableColumn id="884" xr3:uid="{67FC7F7B-C699-432D-8593-5FDA55A49E24}" name="Column861" dataDxfId="15546"/>
    <tableColumn id="885" xr3:uid="{DF8C856E-991C-4429-ADCA-D3C9F383B1AF}" name="Column862" dataDxfId="15545"/>
    <tableColumn id="886" xr3:uid="{345C1FCF-69EE-441A-83BC-B6361F02C49A}" name="Column863" dataDxfId="15544"/>
    <tableColumn id="887" xr3:uid="{5A92C359-5C75-4E66-BB2C-7A7F2F3E4338}" name="Column864" dataDxfId="15543"/>
    <tableColumn id="888" xr3:uid="{A90EB61C-FA59-481D-B47D-1744CFE1841F}" name="Column865" dataDxfId="15542"/>
    <tableColumn id="889" xr3:uid="{5B998B53-8973-4B8F-8728-4EDCE085986B}" name="Column866" dataDxfId="15541"/>
    <tableColumn id="890" xr3:uid="{754D3745-E688-4688-8DB3-348C54CB4A3F}" name="Column867" dataDxfId="15540"/>
    <tableColumn id="891" xr3:uid="{67CF8FA1-A8CE-48AF-BA18-9086FB9FCD00}" name="Column868" dataDxfId="15539"/>
    <tableColumn id="892" xr3:uid="{CB33C742-9047-4D07-835E-C7F465E11C45}" name="Column869" dataDxfId="15538"/>
    <tableColumn id="893" xr3:uid="{43B8C3D8-C0B3-4D75-8640-A8EDBD6FF305}" name="Column870" dataDxfId="15537"/>
    <tableColumn id="894" xr3:uid="{A3A364A3-5E97-4521-8841-545F9243150A}" name="Column871" dataDxfId="15536"/>
    <tableColumn id="895" xr3:uid="{65AE5386-5024-45B5-9D85-7E01650A301E}" name="Column872" dataDxfId="15535"/>
    <tableColumn id="896" xr3:uid="{EC462169-5A23-4902-A567-4B50334058FC}" name="Column873" dataDxfId="15534"/>
    <tableColumn id="897" xr3:uid="{DA3EEEBB-D24A-4309-9059-1E9972DAA1AB}" name="Column874" dataDxfId="15533"/>
    <tableColumn id="898" xr3:uid="{2826F92E-DDB6-4784-9AD0-73E074E881B9}" name="Column875" dataDxfId="15532"/>
    <tableColumn id="899" xr3:uid="{637E0573-93AC-4F37-BECF-9F0EF5A88250}" name="Column876" dataDxfId="15531"/>
    <tableColumn id="900" xr3:uid="{14F1F303-F142-465D-BE3D-DF90C9905F9D}" name="Column877" dataDxfId="15530"/>
    <tableColumn id="901" xr3:uid="{3F14DC6D-0EA4-41CB-B1EB-0BEC4278B2DE}" name="Column878" dataDxfId="15529"/>
    <tableColumn id="902" xr3:uid="{8AB07425-9D25-4E97-9B59-CC2CB797221C}" name="Column879" dataDxfId="15528"/>
    <tableColumn id="903" xr3:uid="{9962CEB1-BD24-4048-B9C0-59D22FD467C5}" name="Column880" dataDxfId="15527"/>
    <tableColumn id="904" xr3:uid="{6AF570CE-FD2A-405B-B476-503AD70044E2}" name="Column881" dataDxfId="15526"/>
    <tableColumn id="905" xr3:uid="{44EA5397-1DE2-491A-A6C6-343DC5EBBDAF}" name="Column882" dataDxfId="15525"/>
    <tableColumn id="906" xr3:uid="{B113B7E0-B374-47DE-9FBA-57EF448F63C4}" name="Column883" dataDxfId="15524"/>
    <tableColumn id="907" xr3:uid="{80629C11-1D75-487D-A974-A306C9300E4D}" name="Column884" dataDxfId="15523"/>
    <tableColumn id="908" xr3:uid="{D1E24617-BB23-4AD6-BD92-6B3871C37EAE}" name="Column885" dataDxfId="15522"/>
    <tableColumn id="909" xr3:uid="{84E47BB7-78AB-4D97-A2E6-F8D36F484063}" name="Column886" dataDxfId="15521"/>
    <tableColumn id="910" xr3:uid="{F06DAC5B-BEC7-4AB5-9781-FED6CFE1276D}" name="Column887" dataDxfId="15520"/>
    <tableColumn id="911" xr3:uid="{C3AFD333-35EC-47D8-A7EF-0BFA9BE08A1D}" name="Column888" dataDxfId="15519"/>
    <tableColumn id="912" xr3:uid="{4BFC4EC9-F3D5-425E-B4A0-EFA6A44DED71}" name="Column889" dataDxfId="15518"/>
    <tableColumn id="913" xr3:uid="{36E7862D-40CC-44BC-B6EF-531C0F8819DB}" name="Column890" dataDxfId="15517"/>
    <tableColumn id="914" xr3:uid="{549641F8-7AA5-490D-BE54-5985C55E1A4A}" name="Column891" dataDxfId="15516"/>
    <tableColumn id="915" xr3:uid="{EF1FCD5D-7C10-4218-ACA3-0CA6DB49A1D0}" name="Column892" dataDxfId="15515"/>
    <tableColumn id="916" xr3:uid="{72BCD79C-4BCC-4A24-9F48-2FBCB0211D1B}" name="Column893" dataDxfId="15514"/>
    <tableColumn id="917" xr3:uid="{E4661E2A-99BF-4F5D-A35F-E1844A1DD95B}" name="Column894" dataDxfId="15513"/>
    <tableColumn id="918" xr3:uid="{D7380D15-3F19-4AC9-9CC9-FA69AAD16CCA}" name="Column895" dataDxfId="15512"/>
    <tableColumn id="919" xr3:uid="{567A2E36-3C6D-4E33-A623-E80158A57FBF}" name="Column896" dataDxfId="15511"/>
    <tableColumn id="920" xr3:uid="{4E0A0063-30E7-47A3-A1E8-B9867D80C0A3}" name="Column897" dataDxfId="15510"/>
    <tableColumn id="921" xr3:uid="{7CECB808-B88C-47D8-A325-4AE69ABF6DC2}" name="Column898" dataDxfId="15509"/>
    <tableColumn id="922" xr3:uid="{E486C3C7-6293-40D0-BD1F-63D8A2A1A489}" name="Column899" dataDxfId="15508"/>
    <tableColumn id="923" xr3:uid="{9DA1C4C3-3012-4183-BB0F-227B8037857B}" name="Column900" dataDxfId="15507"/>
    <tableColumn id="924" xr3:uid="{11FFDBAA-4CA2-491A-8A57-92C75B240C73}" name="Column901" dataDxfId="15506"/>
    <tableColumn id="925" xr3:uid="{6F68D783-CB7E-4F76-B328-7512D1550783}" name="Column902" dataDxfId="15505"/>
    <tableColumn id="926" xr3:uid="{E44467CB-DF03-499D-91F0-EFCD77DE42EE}" name="Column903" dataDxfId="15504"/>
    <tableColumn id="927" xr3:uid="{C2905480-1830-441D-A704-885CCA2CE618}" name="Column904" dataDxfId="15503"/>
    <tableColumn id="928" xr3:uid="{2F48D421-C1CF-47B9-8044-5B32B2D68615}" name="Column905" dataDxfId="15502"/>
    <tableColumn id="929" xr3:uid="{DE771D36-15EE-4173-AC81-A4BB90084C65}" name="Column906" dataDxfId="15501"/>
    <tableColumn id="930" xr3:uid="{12299E66-413B-4194-8519-90ADB5C74D1F}" name="Column907" dataDxfId="15500"/>
    <tableColumn id="931" xr3:uid="{B79706A1-2F33-4EA7-B7AB-323F5CD38819}" name="Column908" dataDxfId="15499"/>
    <tableColumn id="932" xr3:uid="{4C8C23C6-04CC-4AAC-9A31-87CD5D1E769E}" name="Column909" dataDxfId="15498"/>
    <tableColumn id="933" xr3:uid="{C20FB2B1-1C95-4429-A38B-9E791BE1F287}" name="Column910" dataDxfId="15497"/>
    <tableColumn id="934" xr3:uid="{43E50FB5-2618-4CCF-BF09-4ECA748ECAA8}" name="Column911" dataDxfId="15496"/>
    <tableColumn id="935" xr3:uid="{74F8782D-6111-4823-8711-893E21DC577F}" name="Column912" dataDxfId="15495"/>
    <tableColumn id="936" xr3:uid="{1004D04E-385F-42A0-A271-DB4C38D5CA94}" name="Column913" dataDxfId="15494"/>
    <tableColumn id="937" xr3:uid="{AF3A0FF5-4F06-43CB-AB78-CB024411B9D7}" name="Column914" dataDxfId="15493"/>
    <tableColumn id="938" xr3:uid="{3625BACE-6E30-4147-8A90-0AA4B13D7E5C}" name="Column915" dataDxfId="15492"/>
    <tableColumn id="939" xr3:uid="{655E583B-0A8B-475A-B71E-EC6BFEEC2532}" name="Column916" dataDxfId="15491"/>
    <tableColumn id="940" xr3:uid="{F25FF0E9-F1DB-4BA9-8F01-C13EA30D5BBB}" name="Column917" dataDxfId="15490"/>
    <tableColumn id="941" xr3:uid="{36A1C56D-D065-4DBF-99A5-17C38714873D}" name="Column918" dataDxfId="15489"/>
    <tableColumn id="942" xr3:uid="{809AA121-8F08-4841-BF2A-88B1395F42FB}" name="Column919" dataDxfId="15488"/>
    <tableColumn id="943" xr3:uid="{DD55A3F7-6218-41BE-83B2-952B5A4F77A4}" name="Column920" dataDxfId="15487"/>
    <tableColumn id="944" xr3:uid="{452F5BA8-F22A-454E-8CC9-2E9104290066}" name="Column921" dataDxfId="15486"/>
    <tableColumn id="945" xr3:uid="{E8722508-90CB-4100-BD53-7323D53FD212}" name="Column922" dataDxfId="15485"/>
    <tableColumn id="946" xr3:uid="{D0BE05C5-955C-46C5-86AA-834E0132C3E0}" name="Column923" dataDxfId="15484"/>
    <tableColumn id="947" xr3:uid="{272BEC1E-F404-4EF4-88D1-81A1B3537A50}" name="Column924" dataDxfId="15483"/>
    <tableColumn id="948" xr3:uid="{4B02B29E-D78D-4034-BF9B-74B2B51C0EE2}" name="Column925" dataDxfId="15482"/>
    <tableColumn id="949" xr3:uid="{64C8725E-6427-4191-8E46-D9CABF297531}" name="Column926" dataDxfId="15481"/>
    <tableColumn id="950" xr3:uid="{31AA137E-BC94-4940-91C5-44680735205D}" name="Column927" dataDxfId="15480"/>
    <tableColumn id="951" xr3:uid="{DB848434-EC2B-417D-99A9-C65A786EF39F}" name="Column928" dataDxfId="15479"/>
    <tableColumn id="952" xr3:uid="{FE1CFB77-A724-43E0-B65F-52EDE1162979}" name="Column929" dataDxfId="15478"/>
    <tableColumn id="953" xr3:uid="{8C1BD5B7-5740-4B51-A7D7-855D6FD1B37D}" name="Column930" dataDxfId="15477"/>
    <tableColumn id="954" xr3:uid="{34EDE72A-7C92-4633-BFA9-F9C5DFD095E3}" name="Column931" dataDxfId="15476"/>
    <tableColumn id="955" xr3:uid="{1FA1BAD8-AE2D-483A-99BD-3E794B2B5AA3}" name="Column932" dataDxfId="15475"/>
    <tableColumn id="956" xr3:uid="{4C6E8494-9561-4EBA-966C-6149B712A635}" name="Column933" dataDxfId="15474"/>
    <tableColumn id="957" xr3:uid="{E08A3816-3F2E-46AC-B77E-6788A24B90F7}" name="Column934" dataDxfId="15473"/>
    <tableColumn id="958" xr3:uid="{A8AE2B05-173B-4590-BF46-8AB04C14B82F}" name="Column935" dataDxfId="15472"/>
    <tableColumn id="959" xr3:uid="{4DC22057-D23D-49F5-A9D0-AEFCA30BC9DF}" name="Column936" dataDxfId="15471"/>
    <tableColumn id="960" xr3:uid="{5D16896B-0799-4A79-B499-49D59407AC61}" name="Column937" dataDxfId="15470"/>
    <tableColumn id="961" xr3:uid="{78C681BA-82EA-46E0-8401-18B4F36F9241}" name="Column938" dataDxfId="15469"/>
    <tableColumn id="962" xr3:uid="{C11FB4BC-59A4-4B42-ABDB-35C22278EA83}" name="Column939" dataDxfId="15468"/>
    <tableColumn id="963" xr3:uid="{590BB7F1-4EE1-4BD1-AA5B-FF2D171E5735}" name="Column940" dataDxfId="15467"/>
    <tableColumn id="964" xr3:uid="{048DB9C9-6E4A-4153-BEF2-AAE6B9EFED69}" name="Column941" dataDxfId="15466"/>
    <tableColumn id="965" xr3:uid="{C2D433E3-AD19-4BA6-A7B2-BCF2456C1101}" name="Column942" dataDxfId="15465"/>
    <tableColumn id="966" xr3:uid="{3A9E3FA0-2A87-4F2F-BC88-B4503AED5D14}" name="Column943" dataDxfId="15464"/>
    <tableColumn id="967" xr3:uid="{B109202F-3FF4-4691-964E-00D1DEBAC6C0}" name="Column944" dataDxfId="15463"/>
    <tableColumn id="968" xr3:uid="{C7F792C4-FAB1-4CC3-932C-1252DF004FCC}" name="Column945" dataDxfId="15462"/>
    <tableColumn id="969" xr3:uid="{7084BEF6-E4D4-48FC-B290-A90658B1DFDB}" name="Column946" dataDxfId="15461"/>
    <tableColumn id="970" xr3:uid="{11035518-B3E5-4AAB-81D5-95DECFBDFE29}" name="Column947" dataDxfId="15460"/>
    <tableColumn id="971" xr3:uid="{4B214C1C-F876-490F-8FEE-2BD0987984FC}" name="Column948" dataDxfId="15459"/>
    <tableColumn id="972" xr3:uid="{67E821CA-C84D-42FB-AAEF-B2A6FF8A42A9}" name="Column949" dataDxfId="15458"/>
    <tableColumn id="973" xr3:uid="{7D6F7CEA-FAA6-43BA-BE9A-90AAE0C617A6}" name="Column950" dataDxfId="15457"/>
    <tableColumn id="974" xr3:uid="{C87C63B9-727B-4980-BB62-B748E9FA1D2C}" name="Column951" dataDxfId="15456"/>
    <tableColumn id="975" xr3:uid="{FF720886-BCE2-4115-8B38-A54DD682D317}" name="Column952" dataDxfId="15455"/>
    <tableColumn id="976" xr3:uid="{672A2725-193D-4D7B-A12E-04083498B2B4}" name="Column953" dataDxfId="15454"/>
    <tableColumn id="977" xr3:uid="{834FE0AD-08A6-497C-B019-71CA5EE20A5D}" name="Column954" dataDxfId="15453"/>
    <tableColumn id="978" xr3:uid="{EF2B94D9-062E-4C1C-A71D-645B3F8C7F0C}" name="Column955" dataDxfId="15452"/>
    <tableColumn id="979" xr3:uid="{02BA9BFA-8D22-4999-8602-0E0994EA0F6F}" name="Column956" dataDxfId="15451"/>
    <tableColumn id="980" xr3:uid="{7D299A0F-5429-4C5E-BDAE-448F5A1995E0}" name="Column957" dataDxfId="15450"/>
    <tableColumn id="981" xr3:uid="{747AA094-25B1-4C1B-879B-C279A662C3CA}" name="Column958" dataDxfId="15449"/>
    <tableColumn id="982" xr3:uid="{7194418B-C72F-4180-9BCD-0F0C233D841A}" name="Column959" dataDxfId="15448"/>
    <tableColumn id="983" xr3:uid="{0E092018-9CEA-4CE4-A16E-F2856126465E}" name="Column960" dataDxfId="15447"/>
    <tableColumn id="984" xr3:uid="{2B75847A-B12D-4528-925F-B9C57371ED1A}" name="Column961" dataDxfId="15446"/>
    <tableColumn id="985" xr3:uid="{18FA550C-CB47-40C0-96C2-4509510FF0CE}" name="Column962" dataDxfId="15445"/>
    <tableColumn id="986" xr3:uid="{77F81667-593F-47C7-BCDA-95DCF33F2272}" name="Column963" dataDxfId="15444"/>
    <tableColumn id="987" xr3:uid="{4789CB71-093D-4AB4-83C8-B7B4FA238431}" name="Column964" dataDxfId="15443"/>
    <tableColumn id="988" xr3:uid="{E2C7DF03-FA31-441E-BF48-617E3209ED38}" name="Column965" dataDxfId="15442"/>
    <tableColumn id="989" xr3:uid="{DC866E9A-C0E9-4D9B-A0C7-8C276679E5CD}" name="Column966" dataDxfId="15441"/>
    <tableColumn id="990" xr3:uid="{12910E4E-870E-4071-9248-C0F8D21DEDCF}" name="Column967" dataDxfId="15440"/>
    <tableColumn id="991" xr3:uid="{D1E01B09-B4CD-4516-97CE-381D68A3A7D2}" name="Column968" dataDxfId="15439"/>
    <tableColumn id="992" xr3:uid="{42B7964F-5B38-4261-B280-8A901551167D}" name="Column969" dataDxfId="15438"/>
    <tableColumn id="993" xr3:uid="{E9C1D408-AAD2-468A-9396-0349E000D1A8}" name="Column970" dataDxfId="15437"/>
    <tableColumn id="994" xr3:uid="{A18C063D-661D-48CC-9F81-DC6198E4F6E4}" name="Column971" dataDxfId="15436"/>
    <tableColumn id="995" xr3:uid="{55731089-1005-4695-B140-37ECF652269A}" name="Column972" dataDxfId="15435"/>
    <tableColumn id="996" xr3:uid="{44DD1A07-2C51-4B5A-8BD7-9C96E9FBCF9C}" name="Column973" dataDxfId="15434"/>
    <tableColumn id="997" xr3:uid="{2EF27608-1DBD-4635-941F-4E9508A7E866}" name="Column974" dataDxfId="15433"/>
    <tableColumn id="998" xr3:uid="{9094459C-CB3F-4EB3-A234-965280B59F77}" name="Column975" dataDxfId="15432"/>
    <tableColumn id="999" xr3:uid="{B22488DF-9156-4ACE-A561-5828899E2246}" name="Column976" dataDxfId="15431"/>
    <tableColumn id="1000" xr3:uid="{C2754938-97C8-4157-A6F7-3C3C3B0AE9DF}" name="Column977" dataDxfId="15430"/>
    <tableColumn id="1001" xr3:uid="{E67A7C67-3651-4213-8A5A-23BF1BF8A23E}" name="Column978" dataDxfId="15429"/>
    <tableColumn id="1002" xr3:uid="{CBA06706-7E9B-4ECA-A36A-05F55E0A60E0}" name="Column979" dataDxfId="15428"/>
    <tableColumn id="1003" xr3:uid="{7FF0518C-D2BE-493B-8F1B-FBB707826358}" name="Column980" dataDxfId="15427"/>
    <tableColumn id="1004" xr3:uid="{C8AA4025-5AD7-4567-9F20-9A0CDADB2EC1}" name="Column981" dataDxfId="15426"/>
    <tableColumn id="1005" xr3:uid="{96F13215-8D19-4D36-8069-F8C3FCA2558E}" name="Column982" dataDxfId="15425"/>
    <tableColumn id="1006" xr3:uid="{D1783EE7-E4BC-4ECB-982A-B580BDFD0B48}" name="Column983" dataDxfId="15424"/>
    <tableColumn id="1007" xr3:uid="{9CED5E30-122D-46E1-B1CF-20471294821F}" name="Column984" dataDxfId="15423"/>
    <tableColumn id="1008" xr3:uid="{6D9445E2-1AD3-4166-AD76-BDFFDB26FE5D}" name="Column985" dataDxfId="15422"/>
    <tableColumn id="1009" xr3:uid="{3B5CCEA4-D897-4527-94AF-1311485248D0}" name="Column986" dataDxfId="15421"/>
    <tableColumn id="1010" xr3:uid="{B77DEC0D-20A7-4B4E-B8EA-67A8B235CFFD}" name="Column987" dataDxfId="15420"/>
    <tableColumn id="1011" xr3:uid="{E6281F53-641D-40A3-B89D-61AF6630B5B7}" name="Column988" dataDxfId="15419"/>
    <tableColumn id="1012" xr3:uid="{B0510320-80CD-4A73-91D3-78428F03A96E}" name="Column989" dataDxfId="15418"/>
    <tableColumn id="1013" xr3:uid="{B0BF846D-F68F-4AF2-A824-16D1F592A6F6}" name="Column990" dataDxfId="15417"/>
    <tableColumn id="1014" xr3:uid="{1A0E4312-45B9-4FDB-9765-19445842FE6D}" name="Column991" dataDxfId="15416"/>
    <tableColumn id="1015" xr3:uid="{E6997837-E6E0-4294-AF45-3E7B942E7A95}" name="Column992" dataDxfId="15415"/>
    <tableColumn id="1016" xr3:uid="{64592B6C-5CA5-4200-957C-77E86FE56869}" name="Column993" dataDxfId="15414"/>
    <tableColumn id="1017" xr3:uid="{F908065D-8E04-458D-BB57-E4EEBE885BC6}" name="Column994" dataDxfId="15413"/>
    <tableColumn id="1018" xr3:uid="{F1063ED5-08EB-40AA-BC35-A2031A05D3C4}" name="Column995" dataDxfId="15412"/>
    <tableColumn id="1019" xr3:uid="{C7BE67D3-6E84-402E-AF8E-95F3BEB6D9CD}" name="Column996" dataDxfId="15411"/>
    <tableColumn id="1020" xr3:uid="{CBD7BE0C-278F-4E8C-9B4D-A08B113776E6}" name="Column997" dataDxfId="15410"/>
    <tableColumn id="1021" xr3:uid="{8C745F92-1052-40B8-9428-6CCF2D27C172}" name="Column998" dataDxfId="15409"/>
    <tableColumn id="1022" xr3:uid="{BB18963B-9731-4050-87AF-077BC168B6EE}" name="Column999" dataDxfId="15408"/>
    <tableColumn id="1023" xr3:uid="{18585EEB-7EBB-4EAF-B2F9-0C9006C73561}" name="Column1000" dataDxfId="15407"/>
    <tableColumn id="1024" xr3:uid="{76426AE8-28A2-426E-8C21-A8F41A850438}" name="Column1001" dataDxfId="15406"/>
    <tableColumn id="1025" xr3:uid="{66FF1224-1BE2-43C7-97C6-2881EA2CF428}" name="Column1002" dataDxfId="15405"/>
    <tableColumn id="1026" xr3:uid="{9C073E24-DF88-4BC0-87DF-F8CBF65A9278}" name="Column1003" dataDxfId="15404"/>
    <tableColumn id="1027" xr3:uid="{3132D6A9-36A4-4E0F-9E48-AF59AF44A057}" name="Column1004" dataDxfId="15403"/>
    <tableColumn id="1028" xr3:uid="{6342DA33-C7BA-472A-BFDA-899D0D19FB5F}" name="Column1005" dataDxfId="15402"/>
    <tableColumn id="1029" xr3:uid="{E38C916A-B59F-47E8-B539-C6BB70323CF9}" name="Column1006" dataDxfId="15401"/>
    <tableColumn id="1030" xr3:uid="{C5BC2F84-831C-48A2-92F5-51FF373475DD}" name="Column1007" dataDxfId="15400"/>
    <tableColumn id="1031" xr3:uid="{266F9172-4736-4066-B745-E05C763A80A5}" name="Column1008" dataDxfId="15399"/>
    <tableColumn id="1032" xr3:uid="{B65FE9AA-3E5D-4A9E-8A2D-BC5B80FE842D}" name="Column1009" dataDxfId="15398"/>
    <tableColumn id="1033" xr3:uid="{0C8EEE39-6802-4122-BD23-C418A12E9DA9}" name="Column1010" dataDxfId="15397"/>
    <tableColumn id="1034" xr3:uid="{A7019FC1-9F15-4492-A42B-E7FD88847AB7}" name="Column1011" dataDxfId="15396"/>
    <tableColumn id="1035" xr3:uid="{6F61E5BD-07DC-480C-8EA1-298FBF20878F}" name="Column1012" dataDxfId="15395"/>
    <tableColumn id="1036" xr3:uid="{4F19E0CE-67E9-4EB1-BF06-F359A7EF3A08}" name="Column1013" dataDxfId="15394"/>
    <tableColumn id="1037" xr3:uid="{331D9BC7-A681-4759-BD38-92DE09BE3F2A}" name="Column1014" dataDxfId="15393"/>
    <tableColumn id="1038" xr3:uid="{68F5F8C5-84E1-46BB-ACBD-E111D2775F50}" name="Column1015" dataDxfId="15392"/>
    <tableColumn id="1039" xr3:uid="{A1A90191-AFDE-45C0-B71B-FCFC8784C092}" name="Column1016" dataDxfId="15391"/>
    <tableColumn id="1040" xr3:uid="{462329F4-8E27-406D-8C95-74CB808CAE97}" name="Column1017" dataDxfId="15390"/>
    <tableColumn id="1041" xr3:uid="{A756C706-22F2-442D-A131-C7FEBFE85EDE}" name="Column1018" dataDxfId="15389"/>
    <tableColumn id="1042" xr3:uid="{1F3BEAFB-C7BB-4C5C-80C7-0BC3BDA1742D}" name="Column1019" dataDxfId="15388"/>
    <tableColumn id="1043" xr3:uid="{588D1504-EE29-45DF-9DA1-C52658172690}" name="Column1020" dataDxfId="15387"/>
    <tableColumn id="1044" xr3:uid="{7AB0D572-AD6A-477F-90F7-5B338176D9F8}" name="Column1021" dataDxfId="15386"/>
    <tableColumn id="1045" xr3:uid="{12A0091A-E7AA-43A7-88AC-B5B36C423795}" name="Column1022" dataDxfId="15385"/>
    <tableColumn id="1046" xr3:uid="{13CC91BC-F298-49B6-B7BB-3597A18DDFF0}" name="Column1023" dataDxfId="15384"/>
    <tableColumn id="1047" xr3:uid="{FBF9E3C8-C977-4869-8B83-8006EAE403B2}" name="Column1024" dataDxfId="15383"/>
    <tableColumn id="1048" xr3:uid="{E197B687-D160-49C4-A76E-A66821DB0337}" name="Column1025" dataDxfId="15382"/>
    <tableColumn id="1049" xr3:uid="{18BA0E9D-7596-402C-A40B-B218C39479E9}" name="Column1026" dataDxfId="15381"/>
    <tableColumn id="1050" xr3:uid="{07400D8F-BAE4-4810-9FE5-1194A9AF0171}" name="Column1027" dataDxfId="15380"/>
    <tableColumn id="1051" xr3:uid="{14F7B537-F335-495A-AB1B-04CC019621AE}" name="Column1028" dataDxfId="15379"/>
    <tableColumn id="1052" xr3:uid="{E2D5F749-BE5D-48C1-84D9-D30A197697C8}" name="Column1029" dataDxfId="15378"/>
    <tableColumn id="1053" xr3:uid="{8E0D1917-030C-406B-B12D-519212E1D53B}" name="Column1030" dataDxfId="15377"/>
    <tableColumn id="1054" xr3:uid="{85036D65-57EA-47B2-B30A-EAF0EA3D61EE}" name="Column1031" dataDxfId="15376"/>
    <tableColumn id="1055" xr3:uid="{4C6430D6-8989-4E6F-BFB5-AA47963747E4}" name="Column1032" dataDxfId="15375"/>
    <tableColumn id="1056" xr3:uid="{336CFE7A-AFEE-4462-AC27-ED17A16B63BA}" name="Column1033" dataDxfId="15374"/>
    <tableColumn id="1057" xr3:uid="{BB7419DA-4B9B-4921-B7D5-7BE68420CEFF}" name="Column1034" dataDxfId="15373"/>
    <tableColumn id="1058" xr3:uid="{3D023A0C-D2C6-4979-9940-09CC59C2F878}" name="Column1035" dataDxfId="15372"/>
    <tableColumn id="1059" xr3:uid="{5BAE02EF-9E2B-4F78-8DAA-A9515AAC49A5}" name="Column1036" dataDxfId="15371"/>
    <tableColumn id="1060" xr3:uid="{457ADF7B-75B8-45FF-9750-F6416CA56A46}" name="Column1037" dataDxfId="15370"/>
    <tableColumn id="1061" xr3:uid="{72D20D99-8920-4490-9EDF-054B6CA3794E}" name="Column1038" dataDxfId="15369"/>
    <tableColumn id="1062" xr3:uid="{F920BB4C-C05E-4717-A089-78A1CA9151E1}" name="Column1039" dataDxfId="15368"/>
    <tableColumn id="1063" xr3:uid="{EC518801-FAE0-4D7C-A61C-03384C64CD37}" name="Column1040" dataDxfId="15367"/>
    <tableColumn id="1064" xr3:uid="{D28F6B4A-8DC6-4C94-8344-788AAE51CD62}" name="Column1041" dataDxfId="15366"/>
    <tableColumn id="1065" xr3:uid="{7B4E2DDD-924B-4C85-B311-0D417F9F8598}" name="Column1042" dataDxfId="15365"/>
    <tableColumn id="1066" xr3:uid="{2EDA8B91-B93B-4AA7-8CCC-8B08F6E5DECF}" name="Column1043" dataDxfId="15364"/>
    <tableColumn id="1067" xr3:uid="{1B02AF8C-4429-434F-97D8-59A365002408}" name="Column1044" dataDxfId="15363"/>
    <tableColumn id="1068" xr3:uid="{F2628247-7426-40F4-B1D7-29C31672B44C}" name="Column1045" dataDxfId="15362"/>
    <tableColumn id="1069" xr3:uid="{CC0FD72B-29BB-4A2E-9F25-06BE125A0072}" name="Column1046" dataDxfId="15361"/>
    <tableColumn id="1070" xr3:uid="{C77E7906-EB36-4161-BEFF-89BDE7F77B42}" name="Column1047" dataDxfId="15360"/>
    <tableColumn id="1071" xr3:uid="{A74B60D5-3D31-4C47-BDE4-DA2C038EF4C6}" name="Column1048" dataDxfId="15359"/>
    <tableColumn id="1072" xr3:uid="{DD5063FE-699E-4B2A-A37B-32AF2D243614}" name="Column1049" dataDxfId="15358"/>
    <tableColumn id="1073" xr3:uid="{06FCE271-AED3-421C-9C9E-FD9ADD2804F0}" name="Column1050" dataDxfId="15357"/>
    <tableColumn id="1074" xr3:uid="{735BCB00-218A-4A6E-A762-8EFE7434A815}" name="Column1051" dataDxfId="15356"/>
    <tableColumn id="1075" xr3:uid="{F8C47960-9E40-4DBF-80C4-759062B74A8A}" name="Column1052" dataDxfId="15355"/>
    <tableColumn id="1076" xr3:uid="{092A3FB2-CDED-403D-A95E-0BF64B340786}" name="Column1053" dataDxfId="15354"/>
    <tableColumn id="1077" xr3:uid="{63BEED80-B93B-4A21-A4B8-2958323C27B6}" name="Column1054" dataDxfId="15353"/>
    <tableColumn id="1078" xr3:uid="{9CD95FD7-BC73-42C7-8F23-78931E389541}" name="Column1055" dataDxfId="15352"/>
    <tableColumn id="1079" xr3:uid="{49EE7A38-FFDD-40F3-A48C-F0BB6787A607}" name="Column1056" dataDxfId="15351"/>
    <tableColumn id="1080" xr3:uid="{D11DB64E-8FBA-45E0-9C15-DAFDA57DA994}" name="Column1057" dataDxfId="15350"/>
    <tableColumn id="1081" xr3:uid="{7271D92D-B80F-42CD-AB47-B8CA55672008}" name="Column1058" dataDxfId="15349"/>
    <tableColumn id="1082" xr3:uid="{00737848-0DB4-4446-8EF4-5E31684358A7}" name="Column1059" dataDxfId="15348"/>
    <tableColumn id="1083" xr3:uid="{995EB085-49C6-4F11-8CCB-E645DA854E40}" name="Column1060" dataDxfId="15347"/>
    <tableColumn id="1084" xr3:uid="{7EAB1692-DF06-4410-82D8-E4DA062290D2}" name="Column1061" dataDxfId="15346"/>
    <tableColumn id="1085" xr3:uid="{5F433034-0530-4912-AFD0-944A3187A72C}" name="Column1062" dataDxfId="15345"/>
    <tableColumn id="1086" xr3:uid="{B3E491D7-F7AE-4CB3-A8FF-3848642B90A7}" name="Column1063" dataDxfId="15344"/>
    <tableColumn id="1087" xr3:uid="{CC0CBDBF-4583-4B8E-939B-22EEDC3C7028}" name="Column1064" dataDxfId="15343"/>
    <tableColumn id="1088" xr3:uid="{FEA12B9F-A406-48BD-89A1-CDF009AFAFE6}" name="Column1065" dataDxfId="15342"/>
    <tableColumn id="1089" xr3:uid="{403C3266-C1BA-4766-ABF3-4A84399D879A}" name="Column1066" dataDxfId="15341"/>
    <tableColumn id="1090" xr3:uid="{E2B6AABA-5E40-49BD-92FA-BFAEA99A1A4B}" name="Column1067" dataDxfId="15340"/>
    <tableColumn id="1091" xr3:uid="{F804B831-FFEC-44C9-A820-5C20D2218912}" name="Column1068" dataDxfId="15339"/>
    <tableColumn id="1092" xr3:uid="{ADE6C865-8EA8-424C-AB17-0EF893C35C54}" name="Column1069" dataDxfId="15338"/>
    <tableColumn id="1093" xr3:uid="{74E4E2D3-246E-4A42-808A-855ECCAECDF1}" name="Column1070" dataDxfId="15337"/>
    <tableColumn id="1094" xr3:uid="{93E30D31-765C-4ADE-9A15-B154CB9E87F4}" name="Column1071" dataDxfId="15336"/>
    <tableColumn id="1095" xr3:uid="{4991C6F9-C2EC-42AF-8BDC-BF391630CF5D}" name="Column1072" dataDxfId="15335"/>
    <tableColumn id="1096" xr3:uid="{649A7C11-81B6-44A3-8E30-859AD8BBFB37}" name="Column1073" dataDxfId="15334"/>
    <tableColumn id="1097" xr3:uid="{7F7DCD20-CA19-4BAE-B87A-C716EFC55C09}" name="Column1074" dataDxfId="15333"/>
    <tableColumn id="1098" xr3:uid="{119FDA3E-10B9-4567-AABF-EFC586562B03}" name="Column1075" dataDxfId="15332"/>
    <tableColumn id="1099" xr3:uid="{F3C2060A-0D8F-4361-BFC0-B76B1E0BC5A5}" name="Column1076" dataDxfId="15331"/>
    <tableColumn id="1100" xr3:uid="{50DE8C7B-27A7-4DB7-BA2C-16AAFEAEFE02}" name="Column1077" dataDxfId="15330"/>
    <tableColumn id="1101" xr3:uid="{30FC814C-CCFC-4231-A25F-4B49ECFF44D4}" name="Column1078" dataDxfId="15329"/>
    <tableColumn id="1102" xr3:uid="{E25B08E5-BB37-4352-9963-97481AF85DE3}" name="Column1079" dataDxfId="15328"/>
    <tableColumn id="1103" xr3:uid="{9D52771C-C83A-4182-8295-18AA4F2B68A0}" name="Column1080" dataDxfId="15327"/>
    <tableColumn id="1104" xr3:uid="{4BD9FEA7-BAD4-4131-BB4A-C4C226E35444}" name="Column1081" dataDxfId="15326"/>
    <tableColumn id="1105" xr3:uid="{1718D03F-81A2-42D0-8A22-D8F74A74F6F9}" name="Column1082" dataDxfId="15325"/>
    <tableColumn id="1106" xr3:uid="{95C904E0-CFCF-4362-9651-175F6BDCA801}" name="Column1083" dataDxfId="15324"/>
    <tableColumn id="1107" xr3:uid="{A62AADF6-10DE-4FD9-BD5A-ABA64A7C2E8A}" name="Column1084" dataDxfId="15323"/>
    <tableColumn id="1108" xr3:uid="{3B410191-9658-4B48-A956-04206A023AA0}" name="Column1085" dataDxfId="15322"/>
    <tableColumn id="1109" xr3:uid="{457D9AEE-4C42-4C28-9088-C8BCB9D1AE06}" name="Column1086" dataDxfId="15321"/>
    <tableColumn id="1110" xr3:uid="{0BA83FC1-61C9-41A2-B189-14B9DEFFF6C3}" name="Column1087" dataDxfId="15320"/>
    <tableColumn id="1111" xr3:uid="{3941D169-522A-4C7A-B023-1CBB44D27835}" name="Column1088" dataDxfId="15319"/>
    <tableColumn id="1112" xr3:uid="{4D252914-549D-4201-B62B-30AD897FE593}" name="Column1089" dataDxfId="15318"/>
    <tableColumn id="1113" xr3:uid="{45C4BFE2-6479-48DE-AA20-BEEB4AB45D26}" name="Column1090" dataDxfId="15317"/>
    <tableColumn id="1114" xr3:uid="{8766A6A1-7176-4F00-B0C4-ADA582AFA0BE}" name="Column1091" dataDxfId="15316"/>
    <tableColumn id="1115" xr3:uid="{E756EBDE-C52B-4B1F-A8C7-6673DA7EC77F}" name="Column1092" dataDxfId="15315"/>
    <tableColumn id="1116" xr3:uid="{085F0858-EFC9-4A5F-B66A-60DE687F3715}" name="Column1093" dataDxfId="15314"/>
    <tableColumn id="1117" xr3:uid="{882DB443-84AB-4E01-AFFD-796977C12AAB}" name="Column1094" dataDxfId="15313"/>
    <tableColumn id="1118" xr3:uid="{83FDA55A-2734-4BE4-9AEF-9223393E1EDB}" name="Column1095" dataDxfId="15312"/>
    <tableColumn id="1119" xr3:uid="{AC577F0B-AAFF-4D24-B25E-2FA5DE9D3AA9}" name="Column1096" dataDxfId="15311"/>
    <tableColumn id="1120" xr3:uid="{81FFA284-EA12-4706-82B6-EE5DFA0041F2}" name="Column1097" dataDxfId="15310"/>
    <tableColumn id="1121" xr3:uid="{A973F790-4005-410C-903E-02B07A6D300E}" name="Column1098" dataDxfId="15309"/>
    <tableColumn id="1122" xr3:uid="{6E3D553B-2D49-482B-AAC7-4DC6626651FA}" name="Column1099" dataDxfId="15308"/>
    <tableColumn id="1123" xr3:uid="{3A55965A-4354-42C4-891E-3295C4168D63}" name="Column1100" dataDxfId="15307"/>
    <tableColumn id="1124" xr3:uid="{AE1AD9F6-4930-46ED-9575-E7B5441F133F}" name="Column1101" dataDxfId="15306"/>
    <tableColumn id="1125" xr3:uid="{A23676D5-61C6-4A57-B978-B11CC672A49C}" name="Column1102" dataDxfId="15305"/>
    <tableColumn id="1126" xr3:uid="{78D91933-9377-437C-83A0-2C5C7FEC2987}" name="Column1103" dataDxfId="15304"/>
    <tableColumn id="1127" xr3:uid="{FF90ABC8-D901-4FCA-A056-8C2B92774F42}" name="Column1104" dataDxfId="15303"/>
    <tableColumn id="1128" xr3:uid="{ABE65C73-E7FF-49F3-BF4D-374FEB780197}" name="Column1105" dataDxfId="15302"/>
    <tableColumn id="1129" xr3:uid="{5DEEA391-663D-43ED-99D8-B0A2935BFEB9}" name="Column1106" dataDxfId="15301"/>
    <tableColumn id="1130" xr3:uid="{BD54BCF1-7968-4221-AD63-768644381F6A}" name="Column1107" dataDxfId="15300"/>
    <tableColumn id="1131" xr3:uid="{986B1962-C75C-4537-A0F3-CF7672DB291F}" name="Column1108" dataDxfId="15299"/>
    <tableColumn id="1132" xr3:uid="{B95A56F0-CFE0-42BE-AE5A-AA5196B91E5E}" name="Column1109" dataDxfId="15298"/>
    <tableColumn id="1133" xr3:uid="{A9129640-5444-4E61-9549-ACB7BF82103C}" name="Column1110" dataDxfId="15297"/>
    <tableColumn id="1134" xr3:uid="{0195EC80-1DAB-4E63-865F-5DDA05E5EE14}" name="Column1111" dataDxfId="15296"/>
    <tableColumn id="1135" xr3:uid="{D6D69118-242A-47C9-AA5C-511ED63CDDC8}" name="Column1112" dataDxfId="15295"/>
    <tableColumn id="1136" xr3:uid="{BF31663F-7383-4A8E-ABE4-510A03A43EED}" name="Column1113" dataDxfId="15294"/>
    <tableColumn id="1137" xr3:uid="{2D2C00F4-A3A5-4650-80EF-465984E9D06B}" name="Column1114" dataDxfId="15293"/>
    <tableColumn id="1138" xr3:uid="{F65FF068-C383-41A4-A152-0AE7284DC6E6}" name="Column1115" dataDxfId="15292"/>
    <tableColumn id="1139" xr3:uid="{F0356D60-2E79-4FE8-B068-F85353AFA375}" name="Column1116" dataDxfId="15291"/>
    <tableColumn id="1140" xr3:uid="{474FF20E-BCAE-4858-963A-F8A40084F06B}" name="Column1117" dataDxfId="15290"/>
    <tableColumn id="1141" xr3:uid="{7B55745E-C7EA-479B-85E5-D1E2CEEFC7E8}" name="Column1118" dataDxfId="15289"/>
    <tableColumn id="1142" xr3:uid="{31EBC69D-1AE7-4540-8A29-39858F053865}" name="Column1119" dataDxfId="15288"/>
    <tableColumn id="1143" xr3:uid="{5173CA9B-F1ED-4307-ABA6-47C5DD77ED2A}" name="Column1120" dataDxfId="15287"/>
    <tableColumn id="1144" xr3:uid="{72B6CB74-A214-46A1-B363-A94F7CBDE2AE}" name="Column1121" dataDxfId="15286"/>
    <tableColumn id="1145" xr3:uid="{CBEE9469-AB19-4D83-88C2-D269A51812E9}" name="Column1122" dataDxfId="15285"/>
    <tableColumn id="1146" xr3:uid="{D69B6429-2EB7-4AB3-9A0C-CB12426CE9CA}" name="Column1123" dataDxfId="15284"/>
    <tableColumn id="1147" xr3:uid="{8FBACFC3-89E7-4BBC-9ED9-C27F56F75758}" name="Column1124" dataDxfId="15283"/>
    <tableColumn id="1148" xr3:uid="{2A6DA314-8A78-490E-BEE3-A80F813D0647}" name="Column1125" dataDxfId="15282"/>
    <tableColumn id="1149" xr3:uid="{5D2A96FE-104F-495D-AF1B-CFAFF5477A6C}" name="Column1126" dataDxfId="15281"/>
    <tableColumn id="1150" xr3:uid="{9ED94E75-51B0-4CC4-B0DD-4000A2BF6D7F}" name="Column1127" dataDxfId="15280"/>
    <tableColumn id="1151" xr3:uid="{D12CC91B-5833-4BE9-97D2-2164D53A2967}" name="Column1128" dataDxfId="15279"/>
    <tableColumn id="1152" xr3:uid="{95E3A9E6-A79B-48AC-98E1-50ADFFDE1455}" name="Column1129" dataDxfId="15278"/>
    <tableColumn id="1153" xr3:uid="{AE777CD3-D8EB-4E1B-8C21-7B2F6404EB95}" name="Column1130" dataDxfId="15277"/>
    <tableColumn id="1154" xr3:uid="{A709FF25-FE78-4D92-B2B2-088B681A0626}" name="Column1131" dataDxfId="15276"/>
    <tableColumn id="1155" xr3:uid="{DF15E878-35D4-406F-BF17-DF0C6279D391}" name="Column1132" dataDxfId="15275"/>
    <tableColumn id="1156" xr3:uid="{84B7F135-85D2-4783-81E4-DC5A338ADC93}" name="Column1133" dataDxfId="15274"/>
    <tableColumn id="1157" xr3:uid="{9268A0CC-6BDE-4156-B461-2146C9197840}" name="Column1134" dataDxfId="15273"/>
    <tableColumn id="1158" xr3:uid="{E4D57413-E98B-4157-82F3-D31AAAA0ED8B}" name="Column1135" dataDxfId="15272"/>
    <tableColumn id="1159" xr3:uid="{389B45F3-C82F-4EAB-9538-668C757CEDB4}" name="Column1136" dataDxfId="15271"/>
    <tableColumn id="1160" xr3:uid="{6383357F-7D39-43EB-9407-6D9278B7AEFB}" name="Column1137" dataDxfId="15270"/>
    <tableColumn id="1161" xr3:uid="{3B52E20E-D2F2-4E39-AE97-37EDDE43A04B}" name="Column1138" dataDxfId="15269"/>
    <tableColumn id="1162" xr3:uid="{3DADD172-5518-4068-8F86-0670370C7310}" name="Column1139" dataDxfId="15268"/>
    <tableColumn id="1163" xr3:uid="{38CB68A9-2125-4435-8DFC-A994C0590B7F}" name="Column1140" dataDxfId="15267"/>
    <tableColumn id="1164" xr3:uid="{F2B37FBA-D72C-4B3F-9E48-BD70535C41EA}" name="Column1141" dataDxfId="15266"/>
    <tableColumn id="1165" xr3:uid="{F0258CF7-21CC-4616-9622-1484CA42E105}" name="Column1142" dataDxfId="15265"/>
    <tableColumn id="1166" xr3:uid="{575C002F-9F14-4EC2-B9EF-18ED9EF4C8B1}" name="Column1143" dataDxfId="15264"/>
    <tableColumn id="1167" xr3:uid="{6B832EBA-B856-4006-8C6B-8400328E6D3E}" name="Column1144" dataDxfId="15263"/>
    <tableColumn id="1168" xr3:uid="{F848C369-A5A9-4E80-A6C9-456D5090C4E4}" name="Column1145" dataDxfId="15262"/>
    <tableColumn id="1169" xr3:uid="{C9E772F1-BC5D-4ADC-86C9-A3FC47F276E9}" name="Column1146" dataDxfId="15261"/>
    <tableColumn id="1170" xr3:uid="{E12D2EAC-6E4A-49C9-BD7D-46686FBEE954}" name="Column1147" dataDxfId="15260"/>
    <tableColumn id="1171" xr3:uid="{7BE82BC3-423C-4E28-9147-E55BEE5DEEC4}" name="Column1148" dataDxfId="15259"/>
    <tableColumn id="1172" xr3:uid="{D05BAA38-4BE8-4708-875B-1A87B01B72CC}" name="Column1149" dataDxfId="15258"/>
    <tableColumn id="1173" xr3:uid="{2A0274A6-19C2-4851-98E6-57B46098A32D}" name="Column1150" dataDxfId="15257"/>
    <tableColumn id="1174" xr3:uid="{74F5D7A3-A649-4A77-9486-EEDD45746433}" name="Column1151" dataDxfId="15256"/>
    <tableColumn id="1175" xr3:uid="{204A1B58-37ED-4E07-8798-75E6B4BB5463}" name="Column1152" dataDxfId="15255"/>
    <tableColumn id="1176" xr3:uid="{6D0E55F0-622F-467C-A680-295B33247301}" name="Column1153" dataDxfId="15254"/>
    <tableColumn id="1177" xr3:uid="{53C81BDE-D498-4E31-A31C-1A390EA70373}" name="Column1154" dataDxfId="15253"/>
    <tableColumn id="1178" xr3:uid="{2DB79069-C3A5-4924-A719-4D453AC3CFBA}" name="Column1155" dataDxfId="15252"/>
    <tableColumn id="1179" xr3:uid="{2763070F-6208-43C7-9DA9-1A3594A789C7}" name="Column1156" dataDxfId="15251"/>
    <tableColumn id="1180" xr3:uid="{AB5B962F-9EC4-46E2-92E0-1C60154781BD}" name="Column1157" dataDxfId="15250"/>
    <tableColumn id="1181" xr3:uid="{568DE896-9D23-456C-928C-CEB21E92642C}" name="Column1158" dataDxfId="15249"/>
    <tableColumn id="1182" xr3:uid="{B1021002-8BD3-4E3A-826F-4D9438F50DF5}" name="Column1159" dataDxfId="15248"/>
    <tableColumn id="1183" xr3:uid="{B67E3990-A837-4333-B428-28F1F10BA961}" name="Column1160" dataDxfId="15247"/>
    <tableColumn id="1184" xr3:uid="{5FF9421B-C209-43DE-8294-BCBF58818121}" name="Column1161" dataDxfId="15246"/>
    <tableColumn id="1185" xr3:uid="{9598C928-F37D-4F4D-B4BE-BB4D51B91D85}" name="Column1162" dataDxfId="15245"/>
    <tableColumn id="1186" xr3:uid="{7FA8B7F8-F2C5-42C5-942F-613AAA7CE953}" name="Column1163" dataDxfId="15244"/>
    <tableColumn id="1187" xr3:uid="{B776753B-670C-45B7-8995-48641EBD7A88}" name="Column1164" dataDxfId="15243"/>
    <tableColumn id="1188" xr3:uid="{1BB1BF83-EC34-452C-ABF8-FEDD8CD6148E}" name="Column1165" dataDxfId="15242"/>
    <tableColumn id="1189" xr3:uid="{095E41FA-5B53-4F5F-B5B6-E5F48EEF00D8}" name="Column1166" dataDxfId="15241"/>
    <tableColumn id="1190" xr3:uid="{67F2FBE6-B782-451D-966F-5692C34B7DBE}" name="Column1167" dataDxfId="15240"/>
    <tableColumn id="1191" xr3:uid="{0CD44400-112F-4980-B074-44E07D9028C2}" name="Column1168" dataDxfId="15239"/>
    <tableColumn id="1192" xr3:uid="{413A2C64-9640-4B82-8099-B664EEB1E46A}" name="Column1169" dataDxfId="15238"/>
    <tableColumn id="1193" xr3:uid="{DE435DE7-22A7-4913-8425-453237634C39}" name="Column1170" dataDxfId="15237"/>
    <tableColumn id="1194" xr3:uid="{7D666382-5036-4DF0-A882-3DD77349B119}" name="Column1171" dataDxfId="15236"/>
    <tableColumn id="1195" xr3:uid="{B0B33CA8-E917-4E54-AA03-F3EEE6BF7146}" name="Column1172" dataDxfId="15235"/>
    <tableColumn id="1196" xr3:uid="{15775866-134C-4425-BF32-3A24979A17BA}" name="Column1173" dataDxfId="15234"/>
    <tableColumn id="1197" xr3:uid="{D249A72D-3BE2-47ED-BE7A-DDA872BF3D65}" name="Column1174" dataDxfId="15233"/>
    <tableColumn id="1198" xr3:uid="{43054DF2-2CF8-4018-9A1B-F9F4EE13C89C}" name="Column1175" dataDxfId="15232"/>
    <tableColumn id="1199" xr3:uid="{D93AC9E2-3E01-4993-98AB-231004414722}" name="Column1176" dataDxfId="15231"/>
    <tableColumn id="1200" xr3:uid="{FA88909A-F340-438C-8F4E-6FFDE2628930}" name="Column1177" dataDxfId="15230"/>
    <tableColumn id="1201" xr3:uid="{CAB2268E-3B43-46F2-B6B6-45CDB056D8A4}" name="Column1178" dataDxfId="15229"/>
    <tableColumn id="1202" xr3:uid="{D1E04C39-5DCF-4EF5-A7D3-68B3D557A5D7}" name="Column1179" dataDxfId="15228"/>
    <tableColumn id="1203" xr3:uid="{68359406-A612-44FB-98C3-6E199ABF067B}" name="Column1180" dataDxfId="15227"/>
    <tableColumn id="1204" xr3:uid="{418EE0E4-A339-41C0-86C7-4C4F20065D35}" name="Column1181" dataDxfId="15226"/>
    <tableColumn id="1205" xr3:uid="{EAB53FCE-05F1-417D-8582-0EA8809E241E}" name="Column1182" dataDxfId="15225"/>
    <tableColumn id="1206" xr3:uid="{F4972391-BB3F-47EC-92E3-D6A4403BC88E}" name="Column1183" dataDxfId="15224"/>
    <tableColumn id="1207" xr3:uid="{BF4AFAC1-2F38-48F7-B7C6-00B133A6F6EE}" name="Column1184" dataDxfId="15223"/>
    <tableColumn id="1208" xr3:uid="{C23ECEBE-2798-4880-A308-75CE655E64EB}" name="Column1185" dataDxfId="15222"/>
    <tableColumn id="1209" xr3:uid="{42813D50-6A88-4A46-B103-948C5B4DDEBE}" name="Column1186" dataDxfId="15221"/>
    <tableColumn id="1210" xr3:uid="{50A16557-5F73-45C7-879A-B95705E8C4B1}" name="Column1187" dataDxfId="15220"/>
    <tableColumn id="1211" xr3:uid="{8B5FB482-F489-4D82-B4DE-343DAD9828E2}" name="Column1188" dataDxfId="15219"/>
    <tableColumn id="1212" xr3:uid="{B6E1D7DF-B2CE-45EB-AFCF-AC1F1BCD1470}" name="Column1189" dataDxfId="15218"/>
    <tableColumn id="1213" xr3:uid="{408E40B9-C635-4AC8-8F01-FA306BA4FA63}" name="Column1190" dataDxfId="15217"/>
    <tableColumn id="1214" xr3:uid="{7CA6FD8B-7DDD-46F9-8025-4526C8AB224F}" name="Column1191" dataDxfId="15216"/>
    <tableColumn id="1215" xr3:uid="{08B4FB62-FA3E-4DBF-B190-EEA3709E3CDC}" name="Column1192" dataDxfId="15215"/>
    <tableColumn id="1216" xr3:uid="{DD84350C-6A17-4884-9858-FCF15AE264C9}" name="Column1193" dataDxfId="15214"/>
    <tableColumn id="1217" xr3:uid="{3DC588F4-FCA8-4D81-A637-E1A6FEF96DDB}" name="Column1194" dataDxfId="15213"/>
    <tableColumn id="1218" xr3:uid="{D3059DAF-3EEA-4090-A962-A39878D941F3}" name="Column1195" dataDxfId="15212"/>
    <tableColumn id="1219" xr3:uid="{5B889A0C-39BD-42B1-9420-09367CAB98AC}" name="Column1196" dataDxfId="15211"/>
    <tableColumn id="1220" xr3:uid="{9E51BBE5-811B-49DF-BA15-A4F3486EA12C}" name="Column1197" dataDxfId="15210"/>
    <tableColumn id="1221" xr3:uid="{FD6CC07E-93CA-4EBD-B5F9-247BD6DF1251}" name="Column1198" dataDxfId="15209"/>
    <tableColumn id="1222" xr3:uid="{6B2D662A-F653-496B-8690-0C8AFC221753}" name="Column1199" dataDxfId="15208"/>
    <tableColumn id="1223" xr3:uid="{A3C87336-1999-45EC-98D8-6566DB966CD2}" name="Column1200" dataDxfId="15207"/>
    <tableColumn id="1224" xr3:uid="{B98D2AD2-F66C-4DFA-9809-14FDD912C9C9}" name="Column1201" dataDxfId="15206"/>
    <tableColumn id="1225" xr3:uid="{B374D665-DD9F-4EA7-A413-C590541F5604}" name="Column1202" dataDxfId="15205"/>
    <tableColumn id="1226" xr3:uid="{7D3C237C-2B5B-4BA7-B10D-0D3594AC959B}" name="Column1203" dataDxfId="15204"/>
    <tableColumn id="1227" xr3:uid="{4B8217D3-5B4D-42AB-A3D1-648DC1938748}" name="Column1204" dataDxfId="15203"/>
    <tableColumn id="1228" xr3:uid="{910E8CB4-0153-415F-B5D0-2D3926424F1A}" name="Column1205" dataDxfId="15202"/>
    <tableColumn id="1229" xr3:uid="{88685BFE-A8BE-44E8-9A29-840838BF70DD}" name="Column1206" dataDxfId="15201"/>
    <tableColumn id="1230" xr3:uid="{C31BEDBF-B118-4A96-BE21-0BB24E6F2CC6}" name="Column1207" dataDxfId="15200"/>
    <tableColumn id="1231" xr3:uid="{7550C21A-3EA1-4187-BE63-E6D1D817ECB9}" name="Column1208" dataDxfId="15199"/>
    <tableColumn id="1232" xr3:uid="{25A7F87A-230D-4379-9805-B43C8A4E052E}" name="Column1209" dataDxfId="15198"/>
    <tableColumn id="1233" xr3:uid="{23D533DC-A098-4F83-A100-BE64208F7012}" name="Column1210" dataDxfId="15197"/>
    <tableColumn id="1234" xr3:uid="{A377AFAF-8137-4783-A07A-CBBF71A1AE4A}" name="Column1211" dataDxfId="15196"/>
    <tableColumn id="1235" xr3:uid="{D76F4EBD-5572-44EB-89FD-28012F544B0E}" name="Column1212" dataDxfId="15195"/>
    <tableColumn id="1236" xr3:uid="{FFAFB4EE-D471-452C-8A9E-962DF21CC7C1}" name="Column1213" dataDxfId="15194"/>
    <tableColumn id="1237" xr3:uid="{90A9D93B-0329-4D78-8041-04244BAF5FDF}" name="Column1214" dataDxfId="15193"/>
    <tableColumn id="1238" xr3:uid="{655B7663-180F-4EDF-9ABF-30002FF9CB54}" name="Column1215" dataDxfId="15192"/>
    <tableColumn id="1239" xr3:uid="{1B9FC0D0-EC4A-49A5-9547-4DCDE32FC5ED}" name="Column1216" dataDxfId="15191"/>
    <tableColumn id="1240" xr3:uid="{492C36BD-1C3D-49E9-BD58-A4F1EA4730D6}" name="Column1217" dataDxfId="15190"/>
    <tableColumn id="1241" xr3:uid="{4B86310F-8E41-469F-87DC-7FC6CF9E2A91}" name="Column1218" dataDxfId="15189"/>
    <tableColumn id="1242" xr3:uid="{DD7DB1CE-38F6-43B3-B5C5-505A4B14D599}" name="Column1219" dataDxfId="15188"/>
    <tableColumn id="1243" xr3:uid="{DEB107D8-3F0E-461E-932E-CA387BDD18A5}" name="Column1220" dataDxfId="15187"/>
    <tableColumn id="1244" xr3:uid="{0AE46DB6-5BC6-4BC4-8584-44A0B9EFBF1B}" name="Column1221" dataDxfId="15186"/>
    <tableColumn id="1245" xr3:uid="{8E9AAA1A-CC7A-4B5C-9733-BB0B9C40AB71}" name="Column1222" dataDxfId="15185"/>
    <tableColumn id="1246" xr3:uid="{B387ABCD-69DF-4CA0-801B-9620246C9B87}" name="Column1223" dataDxfId="15184"/>
    <tableColumn id="1247" xr3:uid="{5454BB0D-1BFF-47A5-A530-9B523F827113}" name="Column1224" dataDxfId="15183"/>
    <tableColumn id="1248" xr3:uid="{BDC4CE98-D6EC-4D32-93FB-62937E9607D4}" name="Column1225" dataDxfId="15182"/>
    <tableColumn id="1249" xr3:uid="{C54A598D-35D1-4A66-B4E3-D14B00792B34}" name="Column1226" dataDxfId="15181"/>
    <tableColumn id="1250" xr3:uid="{7BAC6F3F-C45C-499D-A9F6-8ED3B007DDD3}" name="Column1227" dataDxfId="15180"/>
    <tableColumn id="1251" xr3:uid="{F331ED9B-286A-483E-8A6A-91585F14E6B1}" name="Column1228" dataDxfId="15179"/>
    <tableColumn id="1252" xr3:uid="{214D645D-C1CB-4E68-8E25-F85CDD887617}" name="Column1229" dataDxfId="15178"/>
    <tableColumn id="1253" xr3:uid="{7AD67851-BC3B-49F5-AB1F-FA7BB96EDCBF}" name="Column1230" dataDxfId="15177"/>
    <tableColumn id="1254" xr3:uid="{A6F3A23A-DA55-4987-AC7F-E0DFE2486374}" name="Column1231" dataDxfId="15176"/>
    <tableColumn id="1255" xr3:uid="{B66331C6-1747-491A-8EF7-63BADDE674BE}" name="Column1232" dataDxfId="15175"/>
    <tableColumn id="1256" xr3:uid="{05A10966-62D6-43F6-AE90-A45C411EF069}" name="Column1233" dataDxfId="15174"/>
    <tableColumn id="1257" xr3:uid="{70F774B6-B881-495E-8C20-299E744C4285}" name="Column1234" dataDxfId="15173"/>
    <tableColumn id="1258" xr3:uid="{20C786AC-F5ED-4585-8FFD-4E936463910B}" name="Column1235" dataDxfId="15172"/>
    <tableColumn id="1259" xr3:uid="{F176DBB7-A5B3-421A-9B47-794AA6EE2309}" name="Column1236" dataDxfId="15171"/>
    <tableColumn id="1260" xr3:uid="{3B4F4C57-7597-477A-8B44-DF656DE48DF7}" name="Column1237" dataDxfId="15170"/>
    <tableColumn id="1261" xr3:uid="{95B16536-9FDB-450E-B266-2E60E2295363}" name="Column1238" dataDxfId="15169"/>
    <tableColumn id="1262" xr3:uid="{4B8966D8-5E5C-45C7-917D-30D2C2F040C0}" name="Column1239" dataDxfId="15168"/>
    <tableColumn id="1263" xr3:uid="{985CAF2E-4DAF-46C9-B12C-B21024F4DC06}" name="Column1240" dataDxfId="15167"/>
    <tableColumn id="1264" xr3:uid="{CB1D88BD-21CF-4372-8A9D-F626676636D4}" name="Column1241" dataDxfId="15166"/>
    <tableColumn id="1265" xr3:uid="{373161CC-AA6E-449F-A7DB-B0C8489E7490}" name="Column1242" dataDxfId="15165"/>
    <tableColumn id="1266" xr3:uid="{B53D69D0-E8D5-45DD-88C9-C90551F5A77C}" name="Column1243" dataDxfId="15164"/>
    <tableColumn id="1267" xr3:uid="{7B420D71-57BB-4485-B45D-59DB88A95A82}" name="Column1244" dataDxfId="15163"/>
    <tableColumn id="1268" xr3:uid="{BDF16AAB-8F80-4310-95CD-CF935960B2FA}" name="Column1245" dataDxfId="15162"/>
    <tableColumn id="1269" xr3:uid="{F5047C56-AF97-4B03-A191-B5A56E73C7B2}" name="Column1246" dataDxfId="15161"/>
    <tableColumn id="1270" xr3:uid="{1FB4F2C0-20D6-4004-820E-CF85093FFAE2}" name="Column1247" dataDxfId="15160"/>
    <tableColumn id="1271" xr3:uid="{D37F6F02-9A08-42ED-AF3B-7A62E77473D8}" name="Column1248" dataDxfId="15159"/>
    <tableColumn id="1272" xr3:uid="{6B39772B-4A0A-436F-8E38-4601F9C8FD48}" name="Column1249" dataDxfId="15158"/>
    <tableColumn id="1273" xr3:uid="{DEA0E183-1028-4840-B96A-DED7B1D4D8A1}" name="Column1250" dataDxfId="15157"/>
    <tableColumn id="1274" xr3:uid="{14646308-B53D-4AC4-A52A-F668C12A560E}" name="Column1251" dataDxfId="15156"/>
    <tableColumn id="1275" xr3:uid="{164FBE5F-BE32-4475-9545-F5A0BD7ECDB6}" name="Column1252" dataDxfId="15155"/>
    <tableColumn id="1276" xr3:uid="{5F1CA596-3CB3-40E7-9555-4D2056FF6EBB}" name="Column1253" dataDxfId="15154"/>
    <tableColumn id="1277" xr3:uid="{C4FBDF2A-BEA6-4DDB-9F7E-5714049EE763}" name="Column1254" dataDxfId="15153"/>
    <tableColumn id="1278" xr3:uid="{F949F7CA-7974-476D-980D-AE28802858CF}" name="Column1255" dataDxfId="15152"/>
    <tableColumn id="1279" xr3:uid="{CDA737DC-D98F-4E02-9C80-B3FBF65A8197}" name="Column1256" dataDxfId="15151"/>
    <tableColumn id="1280" xr3:uid="{D1226BF1-1971-4DDB-A849-BBAAB9EFBF7E}" name="Column1257" dataDxfId="15150"/>
    <tableColumn id="1281" xr3:uid="{8D578A54-E44E-4999-A6DC-09C185392CE3}" name="Column1258" dataDxfId="15149"/>
    <tableColumn id="1282" xr3:uid="{9F2E5635-8583-453D-A0B5-05105F828DF8}" name="Column1259" dataDxfId="15148"/>
    <tableColumn id="1283" xr3:uid="{0F2DAB17-1113-469A-A321-93304B32962A}" name="Column1260" dataDxfId="15147"/>
    <tableColumn id="1284" xr3:uid="{8D1BF8F2-269B-4F3A-820A-8254AB0F9CD0}" name="Column1261" dataDxfId="15146"/>
    <tableColumn id="1285" xr3:uid="{08DAE2CD-771D-476D-9C6C-73E82361C6C0}" name="Column1262" dataDxfId="15145"/>
    <tableColumn id="1286" xr3:uid="{B3BD08C7-65B4-4FE8-878F-7CD7122573AD}" name="Column1263" dataDxfId="15144"/>
    <tableColumn id="1287" xr3:uid="{ADF5238E-F42B-46B4-A848-E67C5EBE9FC3}" name="Column1264" dataDxfId="15143"/>
    <tableColumn id="1288" xr3:uid="{AB99C43E-0917-410C-AE92-17B7A8DAC5A9}" name="Column1265" dataDxfId="15142"/>
    <tableColumn id="1289" xr3:uid="{DC3B1FB0-285B-4637-B95F-4CAF984B5631}" name="Column1266" dataDxfId="15141"/>
    <tableColumn id="1290" xr3:uid="{16D7D667-D065-48D4-832D-796428DB2F92}" name="Column1267" dataDxfId="15140"/>
    <tableColumn id="1291" xr3:uid="{0141AE5E-83D9-4E2A-A364-27246ADA3886}" name="Column1268" dataDxfId="15139"/>
    <tableColumn id="1292" xr3:uid="{2D150CD4-7238-4B47-9157-2930F5B501C4}" name="Column1269" dataDxfId="15138"/>
    <tableColumn id="1293" xr3:uid="{1A57581C-54CF-4727-842E-9C7982D02F23}" name="Column1270" dataDxfId="15137"/>
    <tableColumn id="1294" xr3:uid="{9D8A9E7B-A8C4-491F-B34E-520237CE099D}" name="Column1271" dataDxfId="15136"/>
    <tableColumn id="1295" xr3:uid="{E191B2DD-9B1B-48F4-B168-D44E8E20E266}" name="Column1272" dataDxfId="15135"/>
    <tableColumn id="1296" xr3:uid="{1E201A68-4970-42DC-9FED-670D1C58928B}" name="Column1273" dataDxfId="15134"/>
    <tableColumn id="1297" xr3:uid="{06BC7CBD-01C7-45A3-A3DA-D1A4E09A6975}" name="Column1274" dataDxfId="15133"/>
    <tableColumn id="1298" xr3:uid="{D602C9A6-A4BF-4E3E-9C6E-6C8ADEAADC38}" name="Column1275" dataDxfId="15132"/>
    <tableColumn id="1299" xr3:uid="{82BDA441-B6B5-4D3F-93A6-6AD99B4DAF73}" name="Column1276" dataDxfId="15131"/>
    <tableColumn id="1300" xr3:uid="{A492B5DC-D22E-41D9-A535-F2DDAD73A7AA}" name="Column1277" dataDxfId="15130"/>
    <tableColumn id="1301" xr3:uid="{96E57E00-47C7-4BAD-93A3-626B7C1432D2}" name="Column1278" dataDxfId="15129"/>
    <tableColumn id="1302" xr3:uid="{3FC1D9FA-5105-4D0B-801E-43750BE8DA3E}" name="Column1279" dataDxfId="15128"/>
    <tableColumn id="1303" xr3:uid="{1ECB0F3C-9C52-43E9-9D71-292BD1C42744}" name="Column1280" dataDxfId="15127"/>
    <tableColumn id="1304" xr3:uid="{059D5147-85D4-4AFF-9631-79C519E27255}" name="Column1281" dataDxfId="15126"/>
    <tableColumn id="1305" xr3:uid="{84B618F0-DEF7-4239-8903-BB7E21280CED}" name="Column1282" dataDxfId="15125"/>
    <tableColumn id="1306" xr3:uid="{FFF02C43-6AC9-4B22-B0A9-9ACDBCE2F920}" name="Column1283" dataDxfId="15124"/>
    <tableColumn id="1307" xr3:uid="{8DD0E7C1-6302-4301-BBF7-6DCD2D7D8FB4}" name="Column1284" dataDxfId="15123"/>
    <tableColumn id="1308" xr3:uid="{1E942306-3FAD-48E9-BC4B-37C819F21C61}" name="Column1285" dataDxfId="15122"/>
    <tableColumn id="1309" xr3:uid="{270725D8-6855-45CB-9974-6DD3EF13F388}" name="Column1286" dataDxfId="15121"/>
    <tableColumn id="1310" xr3:uid="{BF1BD97E-60A3-4103-B952-943F69FA782F}" name="Column1287" dataDxfId="15120"/>
    <tableColumn id="1311" xr3:uid="{C14A9858-103D-4EAC-B012-51EDB4210B2F}" name="Column1288" dataDxfId="15119"/>
    <tableColumn id="1312" xr3:uid="{D8CD7EEF-5C28-404E-9B24-F5C0551FBF30}" name="Column1289" dataDxfId="15118"/>
    <tableColumn id="1313" xr3:uid="{CD035E96-F69D-4263-8A85-C5BF3EF38560}" name="Column1290" dataDxfId="15117"/>
    <tableColumn id="1314" xr3:uid="{AAA13434-D6FD-4A87-AC32-D74918A6DF94}" name="Column1291" dataDxfId="15116"/>
    <tableColumn id="1315" xr3:uid="{982C52F3-0BCA-4BC7-97A0-A2DDFD05A4F6}" name="Column1292" dataDxfId="15115"/>
    <tableColumn id="1316" xr3:uid="{A60D1824-CC4F-4026-B7A6-4D265A3B9D68}" name="Column1293" dataDxfId="15114"/>
    <tableColumn id="1317" xr3:uid="{4A4B685C-8F66-4BCB-B5C7-64E10872C296}" name="Column1294" dataDxfId="15113"/>
    <tableColumn id="1318" xr3:uid="{2B89D6D4-73BA-4631-A7AF-EF0745EDF9E1}" name="Column1295" dataDxfId="15112"/>
    <tableColumn id="1319" xr3:uid="{542EA7A5-7C13-47AB-AACD-2CAFEF37E5B9}" name="Column1296" dataDxfId="15111"/>
    <tableColumn id="1320" xr3:uid="{14ED54BB-625F-45AF-A063-5A64D24C7328}" name="Column1297" dataDxfId="15110"/>
    <tableColumn id="1321" xr3:uid="{01D8E062-3D32-4B14-B29C-E91207F240E6}" name="Column1298" dataDxfId="15109"/>
    <tableColumn id="1322" xr3:uid="{5CC37D1D-8F1D-4E3E-B107-6985A09A123C}" name="Column1299" dataDxfId="15108"/>
    <tableColumn id="1323" xr3:uid="{9A136BCC-EB54-401B-92B1-B7F01ADE06CE}" name="Column1300" dataDxfId="15107"/>
    <tableColumn id="1324" xr3:uid="{85492B3A-2541-4AFE-AF53-118A8CFA7E7D}" name="Column1301" dataDxfId="15106"/>
    <tableColumn id="1325" xr3:uid="{179B0EFE-4C94-4689-80B5-44AE6E14599A}" name="Column1302" dataDxfId="15105"/>
    <tableColumn id="1326" xr3:uid="{EEFE62FD-2D95-4568-9606-E6804AEE0414}" name="Column1303" dataDxfId="15104"/>
    <tableColumn id="1327" xr3:uid="{73D41D74-3BE9-4906-8526-20302C851686}" name="Column1304" dataDxfId="15103"/>
    <tableColumn id="1328" xr3:uid="{F887662F-6067-429E-AEDD-E5BE390CBE89}" name="Column1305" dataDxfId="15102"/>
    <tableColumn id="1329" xr3:uid="{3CD75BCE-D0CA-4282-97B1-924B304F24E3}" name="Column1306" dataDxfId="15101"/>
    <tableColumn id="1330" xr3:uid="{27824ED2-6DBB-4EE0-9E01-B631E76C477F}" name="Column1307" dataDxfId="15100"/>
    <tableColumn id="1331" xr3:uid="{188EB2DB-559C-41BE-85C8-5D8B47867703}" name="Column1308" dataDxfId="15099"/>
    <tableColumn id="1332" xr3:uid="{CFD2B7AC-2B60-4180-AA60-63B57ABA647D}" name="Column1309" dataDxfId="15098"/>
    <tableColumn id="1333" xr3:uid="{41AC9BD0-1AAC-4793-9962-D93986D2CDF0}" name="Column1310" dataDxfId="15097"/>
    <tableColumn id="1334" xr3:uid="{AE100AAF-F023-402F-8C81-54813E694292}" name="Column1311" dataDxfId="15096"/>
    <tableColumn id="1335" xr3:uid="{F0A78B76-D29D-4BCD-8BB7-9756BAF388E5}" name="Column1312" dataDxfId="15095"/>
    <tableColumn id="1336" xr3:uid="{9E091840-48C3-46FA-81B2-75A85FF460F9}" name="Column1313" dataDxfId="15094"/>
    <tableColumn id="1337" xr3:uid="{5AE0E64F-14A2-49FF-A9B1-DF971BBBE178}" name="Column1314" dataDxfId="15093"/>
    <tableColumn id="1338" xr3:uid="{A7B544EF-6408-4966-9A7F-2971268EA39B}" name="Column1315" dataDxfId="15092"/>
    <tableColumn id="1339" xr3:uid="{3865345E-5D0A-42C8-83B4-33CBDD032646}" name="Column1316" dataDxfId="15091"/>
    <tableColumn id="1340" xr3:uid="{ADB1E12E-FD7F-4053-B3C0-8AB0170591E1}" name="Column1317" dataDxfId="15090"/>
    <tableColumn id="1341" xr3:uid="{4C3A14DE-CEB7-4C97-8295-6FB1B96B0319}" name="Column1318" dataDxfId="15089"/>
    <tableColumn id="1342" xr3:uid="{9C9F3892-388F-41E3-BD3E-92F35ECCC5C7}" name="Column1319" dataDxfId="15088"/>
    <tableColumn id="1343" xr3:uid="{85FBBC07-809F-4E8C-B676-39DE621CD953}" name="Column1320" dataDxfId="15087"/>
    <tableColumn id="1344" xr3:uid="{936B7B3B-48EE-410F-81D8-041CD2DC0712}" name="Column1321" dataDxfId="15086"/>
    <tableColumn id="1345" xr3:uid="{0210E36B-A9C1-4A70-AC95-01E019FEA534}" name="Column1322" dataDxfId="15085"/>
    <tableColumn id="1346" xr3:uid="{865E2A46-8385-482E-8F79-3BFE28749B73}" name="Column1323" dataDxfId="15084"/>
    <tableColumn id="1347" xr3:uid="{DF389C93-3822-4515-B74F-598D69B863FA}" name="Column1324" dataDxfId="15083"/>
    <tableColumn id="1348" xr3:uid="{60C3C697-876E-47E8-BBFB-321B5FF913A0}" name="Column1325" dataDxfId="15082"/>
    <tableColumn id="1349" xr3:uid="{788294FE-2124-4E58-889E-91C728487D52}" name="Column1326" dataDxfId="15081"/>
    <tableColumn id="1350" xr3:uid="{1B9857FB-F3F4-48CD-A1C1-6C87A5A31F4D}" name="Column1327" dataDxfId="15080"/>
    <tableColumn id="1351" xr3:uid="{624EE6F5-70FB-4AB2-B220-12696859BB1A}" name="Column1328" dataDxfId="15079"/>
    <tableColumn id="1352" xr3:uid="{210B3E1B-2200-48EE-9C66-48E8D8F45CB7}" name="Column1329" dataDxfId="15078"/>
    <tableColumn id="1353" xr3:uid="{DB70F464-A21A-406A-AFF8-09AF6FBC57C6}" name="Column1330" dataDxfId="15077"/>
    <tableColumn id="1354" xr3:uid="{1C45138A-AFC0-4D95-B716-4B3B5E20E229}" name="Column1331" dataDxfId="15076"/>
    <tableColumn id="1355" xr3:uid="{8181A5B9-F59C-4490-BC4E-E4F23FC42870}" name="Column1332" dataDxfId="15075"/>
    <tableColumn id="1356" xr3:uid="{39AE03B9-B3EF-40C2-BE71-B0C4B07A2F38}" name="Column1333" dataDxfId="15074"/>
    <tableColumn id="1357" xr3:uid="{B51134B3-8692-4AA5-8943-DA46808333EB}" name="Column1334" dataDxfId="15073"/>
    <tableColumn id="1358" xr3:uid="{3E3BFF5C-D676-4C41-8EEB-0AFB873C18B8}" name="Column1335" dataDxfId="15072"/>
    <tableColumn id="1359" xr3:uid="{08FF1DA8-21BD-4759-B467-AF9C9A37BAD6}" name="Column1336" dataDxfId="15071"/>
    <tableColumn id="1360" xr3:uid="{67E4C47D-04AA-4486-A903-27E65483F8DD}" name="Column1337" dataDxfId="15070"/>
    <tableColumn id="1361" xr3:uid="{FFAB8BC3-5748-4FB1-975E-30B561EE74DB}" name="Column1338" dataDxfId="15069"/>
    <tableColumn id="1362" xr3:uid="{C199EDF6-8F64-410D-AEF3-DF889DEB38D2}" name="Column1339" dataDxfId="15068"/>
    <tableColumn id="1363" xr3:uid="{9E82AE5A-A189-4342-97C5-FF77E696FC4B}" name="Column1340" dataDxfId="15067"/>
    <tableColumn id="1364" xr3:uid="{3B7488D2-5223-4C83-82D5-A50AF1875783}" name="Column1341" dataDxfId="15066"/>
    <tableColumn id="1365" xr3:uid="{B8438739-46E0-4093-BDE3-6335B5795AE5}" name="Column1342" dataDxfId="15065"/>
    <tableColumn id="1366" xr3:uid="{48A5AF2B-E433-47B4-90DD-140A718F3524}" name="Column1343" dataDxfId="15064"/>
    <tableColumn id="1367" xr3:uid="{D62D3CAA-6EF9-43B8-ADD5-08AB59BB0F97}" name="Column1344" dataDxfId="15063"/>
    <tableColumn id="1368" xr3:uid="{A1CA784E-8892-49BB-9197-6AA8AF1DE876}" name="Column1345" dataDxfId="15062"/>
    <tableColumn id="1369" xr3:uid="{12A3D818-3077-4AEE-A4A6-07770F1BBBB0}" name="Column1346" dataDxfId="15061"/>
    <tableColumn id="1370" xr3:uid="{E858C022-D81D-4E3F-9860-377B9F4772F5}" name="Column1347" dataDxfId="15060"/>
    <tableColumn id="1371" xr3:uid="{A5573A35-2BA5-481A-851C-9888CB60882E}" name="Column1348" dataDxfId="15059"/>
    <tableColumn id="1372" xr3:uid="{A03F4BBB-2EC3-455D-86B1-A8EBEE156ECC}" name="Column1349" dataDxfId="15058"/>
    <tableColumn id="1373" xr3:uid="{CE8D4080-33FA-44E8-BF68-0D3CD5684575}" name="Column1350" dataDxfId="15057"/>
    <tableColumn id="1374" xr3:uid="{51DC7291-E40A-4C44-8558-F739F06C2511}" name="Column1351" dataDxfId="15056"/>
    <tableColumn id="1375" xr3:uid="{FB54C79B-7021-4032-A1CD-512BA3F6459D}" name="Column1352" dataDxfId="15055"/>
    <tableColumn id="1376" xr3:uid="{5F24286B-6FEA-4FF3-93C5-5D87486C7759}" name="Column1353" dataDxfId="15054"/>
    <tableColumn id="1377" xr3:uid="{06B64664-2385-4397-9AB5-7D3E75F73153}" name="Column1354" dataDxfId="15053"/>
    <tableColumn id="1378" xr3:uid="{CDD6EF28-2D6D-4B41-8A33-BE57832DBE3E}" name="Column1355" dataDxfId="15052"/>
    <tableColumn id="1379" xr3:uid="{4ABCF87C-FC40-47D5-AD94-026ADEA0DCD1}" name="Column1356" dataDxfId="15051"/>
    <tableColumn id="1380" xr3:uid="{334380CC-1813-4EF2-B794-6B27C515D0A9}" name="Column1357" dataDxfId="15050"/>
    <tableColumn id="1381" xr3:uid="{118ECF51-F896-46F0-A24E-701A24AB9F90}" name="Column1358" dataDxfId="15049"/>
    <tableColumn id="1382" xr3:uid="{32FEF9ED-1B75-4DC5-8C27-1FB1FA95E7AA}" name="Column1359" dataDxfId="15048"/>
    <tableColumn id="1383" xr3:uid="{FE2AB4BE-BE80-4827-A2AB-5EB4EACC5634}" name="Column1360" dataDxfId="15047"/>
    <tableColumn id="1384" xr3:uid="{91D7095C-255D-47B9-A43E-B09E28650D97}" name="Column1361" dataDxfId="15046"/>
    <tableColumn id="1385" xr3:uid="{1C2325CC-6361-4B2C-AB8F-24A9ED37DF68}" name="Column1362" dataDxfId="15045"/>
    <tableColumn id="1386" xr3:uid="{DC859621-562E-48C6-8148-8BA9459F8EBC}" name="Column1363" dataDxfId="15044"/>
    <tableColumn id="1387" xr3:uid="{1286F957-D20A-4FAE-B19C-163F414580D2}" name="Column1364" dataDxfId="15043"/>
    <tableColumn id="1388" xr3:uid="{3ADFF5CC-3ED3-40D1-919A-4909C97D0B8A}" name="Column1365" dataDxfId="15042"/>
    <tableColumn id="1389" xr3:uid="{339CF447-7899-49B9-B908-84CC539F5AE2}" name="Column1366" dataDxfId="15041"/>
    <tableColumn id="1390" xr3:uid="{652EBDD7-2E69-45EE-AF0D-0BEC41F2391F}" name="Column1367" dataDxfId="15040"/>
    <tableColumn id="1391" xr3:uid="{99B73A07-DDDD-4296-98A2-FDFBCAE92E86}" name="Column1368" dataDxfId="15039"/>
    <tableColumn id="1392" xr3:uid="{0B9AFF15-F14E-4CEE-BA23-8153DE4AE8EF}" name="Column1369" dataDxfId="15038"/>
    <tableColumn id="1393" xr3:uid="{9F505635-1466-41E2-A5A3-8139E644B264}" name="Column1370" dataDxfId="15037"/>
    <tableColumn id="1394" xr3:uid="{292E6520-349E-42E4-BF10-427204B9785E}" name="Column1371" dataDxfId="15036"/>
    <tableColumn id="1395" xr3:uid="{ABFB7BD8-BD7C-4DB5-90E5-A4B956FE8341}" name="Column1372" dataDxfId="15035"/>
    <tableColumn id="1396" xr3:uid="{4D2B4143-6EB7-4F9C-99DA-37B3687FD722}" name="Column1373" dataDxfId="15034"/>
    <tableColumn id="1397" xr3:uid="{6A406A45-715F-4870-9BA8-23BFA6558B1F}" name="Column1374" dataDxfId="15033"/>
    <tableColumn id="1398" xr3:uid="{FD576438-18BC-4478-9094-3FA508A72705}" name="Column1375" dataDxfId="15032"/>
    <tableColumn id="1399" xr3:uid="{A30AE00A-821D-453A-8589-5E16E88649CE}" name="Column1376" dataDxfId="15031"/>
    <tableColumn id="1400" xr3:uid="{8A4DD625-28C6-4C87-8FD0-697744DE711E}" name="Column1377" dataDxfId="15030"/>
    <tableColumn id="1401" xr3:uid="{75D510B9-09CF-4586-9EC7-B73CF36CC083}" name="Column1378" dataDxfId="15029"/>
    <tableColumn id="1402" xr3:uid="{A13A1770-09C6-41BB-81AA-CC0BBB2280E9}" name="Column1379" dataDxfId="15028"/>
    <tableColumn id="1403" xr3:uid="{FDDCED12-24C4-412C-8445-FE1BC380CA2D}" name="Column1380" dataDxfId="15027"/>
    <tableColumn id="1404" xr3:uid="{BF912D8A-B85C-430B-AD4A-D4036614F68E}" name="Column1381" dataDxfId="15026"/>
    <tableColumn id="1405" xr3:uid="{223F471F-A8C1-4F42-9161-906B5226A759}" name="Column1382" dataDxfId="15025"/>
    <tableColumn id="1406" xr3:uid="{5FCA84AC-43EF-45CC-8EC8-0780854C07DF}" name="Column1383" dataDxfId="15024"/>
    <tableColumn id="1407" xr3:uid="{CC7BB763-F926-4560-979F-FFE70AA2482A}" name="Column1384" dataDxfId="15023"/>
    <tableColumn id="1408" xr3:uid="{F632EF5B-AF6C-4584-892A-CE23901042CA}" name="Column1385" dataDxfId="15022"/>
    <tableColumn id="1409" xr3:uid="{DDA908F6-82EA-49A6-AB8E-98B42027B3C2}" name="Column1386" dataDxfId="15021"/>
    <tableColumn id="1410" xr3:uid="{CC41F52C-3C8F-4B05-B490-AD1CEE6B0318}" name="Column1387" dataDxfId="15020"/>
    <tableColumn id="1411" xr3:uid="{B1DDEBC7-A1AB-4DA5-9EFE-6D9E02727817}" name="Column1388" dataDxfId="15019"/>
    <tableColumn id="1412" xr3:uid="{5CD5F3D4-2BC3-42E9-B302-DFD8EB64FB17}" name="Column1389" dataDxfId="15018"/>
    <tableColumn id="1413" xr3:uid="{A8CACA69-7952-47A2-AAEE-36525A5C9BFE}" name="Column1390" dataDxfId="15017"/>
    <tableColumn id="1414" xr3:uid="{224CE173-6F11-4C08-872A-1E66390BF379}" name="Column1391" dataDxfId="15016"/>
    <tableColumn id="1415" xr3:uid="{E07B6FC1-0AB6-49D2-BE45-53A97B0C0A1F}" name="Column1392" dataDxfId="15015"/>
    <tableColumn id="1416" xr3:uid="{EEF5F715-5CD9-4626-A43A-4BB1A340177D}" name="Column1393" dataDxfId="15014"/>
    <tableColumn id="1417" xr3:uid="{7EA13482-84C7-404A-AD82-F2D697283E6E}" name="Column1394" dataDxfId="15013"/>
    <tableColumn id="1418" xr3:uid="{BC99E905-EAD4-40BA-AD08-6EF0BD9EE0FA}" name="Column1395" dataDxfId="15012"/>
    <tableColumn id="1419" xr3:uid="{77223321-CB66-46E2-923A-14437ED8E58D}" name="Column1396" dataDxfId="15011"/>
    <tableColumn id="1420" xr3:uid="{626F9297-5BD1-494C-9CD6-39A60CE7DEBC}" name="Column1397" dataDxfId="15010"/>
    <tableColumn id="1421" xr3:uid="{7547C90E-6B50-4DAC-A26E-5EDB04913111}" name="Column1398" dataDxfId="15009"/>
    <tableColumn id="1422" xr3:uid="{28F4FA32-189C-4F48-963A-B88F8F954BA6}" name="Column1399" dataDxfId="15008"/>
    <tableColumn id="1423" xr3:uid="{D2108DA7-F8ED-40AE-AB3F-2AACE4A50BEC}" name="Column1400" dataDxfId="15007"/>
    <tableColumn id="1424" xr3:uid="{C2942092-CC0C-45AA-9145-E42D2CAC127B}" name="Column1401" dataDxfId="15006"/>
    <tableColumn id="1425" xr3:uid="{ADF94855-1BCD-4D39-B776-08C7981314F4}" name="Column1402" dataDxfId="15005"/>
    <tableColumn id="1426" xr3:uid="{324ACC7E-F654-47BA-A60A-671CEA61E03F}" name="Column1403" dataDxfId="15004"/>
    <tableColumn id="1427" xr3:uid="{F692B3BF-9458-4F3A-9269-656C11E9F440}" name="Column1404" dataDxfId="15003"/>
    <tableColumn id="1428" xr3:uid="{72931557-91A5-4CBA-8D2A-C6BAF99FBA8A}" name="Column1405" dataDxfId="15002"/>
    <tableColumn id="1429" xr3:uid="{89C9B828-C039-490C-9EF4-0666214FEE20}" name="Column1406" dataDxfId="15001"/>
    <tableColumn id="1430" xr3:uid="{F61F654F-0413-4EFF-B65A-93F30DF57C1B}" name="Column1407" dataDxfId="15000"/>
    <tableColumn id="1431" xr3:uid="{714BCC3D-81C0-458B-828F-DEC040132328}" name="Column1408" dataDxfId="14999"/>
    <tableColumn id="1432" xr3:uid="{3EEEC757-9BD4-4229-BF05-36FE83568C09}" name="Column1409" dataDxfId="14998"/>
    <tableColumn id="1433" xr3:uid="{A2349676-6E15-4D5A-9196-1D5E947DB25E}" name="Column1410" dataDxfId="14997"/>
    <tableColumn id="1434" xr3:uid="{13318AAB-0912-4028-B8C4-FD9494CDAF59}" name="Column1411" dataDxfId="14996"/>
    <tableColumn id="1435" xr3:uid="{527AD579-3F3A-4A71-94DB-F38EE0E798DA}" name="Column1412" dataDxfId="14995"/>
    <tableColumn id="1436" xr3:uid="{215CB45B-6863-48B1-BE0C-685BAA19678F}" name="Column1413" dataDxfId="14994"/>
    <tableColumn id="1437" xr3:uid="{26876997-13C0-4F56-B671-A6D9A4C28DC7}" name="Column1414" dataDxfId="14993"/>
    <tableColumn id="1438" xr3:uid="{288D1057-194F-44C1-B368-A050944DC3D2}" name="Column1415" dataDxfId="14992"/>
    <tableColumn id="1439" xr3:uid="{D122A36A-0A29-401A-AD4D-EEF2A91FDDD2}" name="Column1416" dataDxfId="14991"/>
    <tableColumn id="1440" xr3:uid="{09948374-8827-47E8-8C9E-843E39FF5E20}" name="Column1417" dataDxfId="14990"/>
    <tableColumn id="1441" xr3:uid="{F2EBA1D8-8469-47A2-8581-2842563E1409}" name="Column1418" dataDxfId="14989"/>
    <tableColumn id="1442" xr3:uid="{41D62B5B-992B-42AC-80ED-8B37CD68AEB3}" name="Column1419" dataDxfId="14988"/>
    <tableColumn id="1443" xr3:uid="{386E0121-F737-4B76-A0B2-9ECD1D2BA2D4}" name="Column1420" dataDxfId="14987"/>
    <tableColumn id="1444" xr3:uid="{FFB20880-D69A-40B7-A970-2D51A6985429}" name="Column1421" dataDxfId="14986"/>
    <tableColumn id="1445" xr3:uid="{0A0DD0DD-013C-477C-BC1A-F16B7C48CE0A}" name="Column1422" dataDxfId="14985"/>
    <tableColumn id="1446" xr3:uid="{C5507761-838E-49E8-A0F1-DF3943646760}" name="Column1423" dataDxfId="14984"/>
    <tableColumn id="1447" xr3:uid="{241467C0-A24A-4645-A7F1-D771B9C73BE9}" name="Column1424" dataDxfId="14983"/>
    <tableColumn id="1448" xr3:uid="{6AEF3F1E-AAB9-41EA-A2AD-1F11C21CCD30}" name="Column1425" dataDxfId="14982"/>
    <tableColumn id="1449" xr3:uid="{F5A0D9EA-7666-4EAB-B8FB-CD4BE29039A8}" name="Column1426" dataDxfId="14981"/>
    <tableColumn id="1450" xr3:uid="{CBFDF0D5-918C-4BBF-B792-9A3C4B6EF783}" name="Column1427" dataDxfId="14980"/>
    <tableColumn id="1451" xr3:uid="{5A215AE1-36B7-42B5-B7EA-F760D3168CDA}" name="Column1428" dataDxfId="14979"/>
    <tableColumn id="1452" xr3:uid="{8D7B8A84-7B96-4F5A-98E5-205F71805475}" name="Column1429" dataDxfId="14978"/>
    <tableColumn id="1453" xr3:uid="{317E32C2-F5B6-4F07-8CF2-D6F8D013C051}" name="Column1430" dataDxfId="14977"/>
    <tableColumn id="1454" xr3:uid="{889B2814-2E45-4C00-B78C-BD5BB4BC13F4}" name="Column1431" dataDxfId="14976"/>
    <tableColumn id="1455" xr3:uid="{31766FC0-3F4D-41F9-AE29-4823C9E05FA9}" name="Column1432" dataDxfId="14975"/>
    <tableColumn id="1456" xr3:uid="{367D0FF6-8C85-4A68-A0EA-BA58E33C09F6}" name="Column1433" dataDxfId="14974"/>
    <tableColumn id="1457" xr3:uid="{97D454AD-AC27-4013-908B-DED6FF3D6D12}" name="Column1434" dataDxfId="14973"/>
    <tableColumn id="1458" xr3:uid="{BC36AE09-6016-47B5-AFB3-23B3CC4DB22D}" name="Column1435" dataDxfId="14972"/>
    <tableColumn id="1459" xr3:uid="{78306379-F257-4364-B41D-B148F1734195}" name="Column1436" dataDxfId="14971"/>
    <tableColumn id="1460" xr3:uid="{106860A2-420A-418A-AFD8-D2ADB8000B3E}" name="Column1437" dataDxfId="14970"/>
    <tableColumn id="1461" xr3:uid="{682E59F3-4561-495A-91D8-C3D9CE875B78}" name="Column1438" dataDxfId="14969"/>
    <tableColumn id="1462" xr3:uid="{AA8F5993-D3EA-4595-99D9-B233ECAD952B}" name="Column1439" dataDxfId="14968"/>
    <tableColumn id="1463" xr3:uid="{B220E8E1-8955-49A7-A6BA-8C358593452A}" name="Column1440" dataDxfId="14967"/>
    <tableColumn id="1464" xr3:uid="{5E18C4C0-009A-4A75-BA5C-303EF8370E06}" name="Column1441" dataDxfId="14966"/>
    <tableColumn id="1465" xr3:uid="{41D584C2-26D2-48BC-90BD-314A3BD59EDF}" name="Column1442" dataDxfId="14965"/>
    <tableColumn id="1466" xr3:uid="{22B5F7B4-47BF-4FC9-9FD1-1E4642612A08}" name="Column1443" dataDxfId="14964"/>
    <tableColumn id="1467" xr3:uid="{B1B780A2-5542-4474-AEA8-8AE66E66BF75}" name="Column1444" dataDxfId="14963"/>
    <tableColumn id="1468" xr3:uid="{B7D6634F-34A9-461B-9D16-0035F00A057C}" name="Column1445" dataDxfId="14962"/>
    <tableColumn id="1469" xr3:uid="{620BA6F1-871F-466F-937E-237522F3C486}" name="Column1446" dataDxfId="14961"/>
    <tableColumn id="1470" xr3:uid="{DC4EB086-95EC-4A15-A068-279BFB16AA67}" name="Column1447" dataDxfId="14960"/>
    <tableColumn id="1471" xr3:uid="{5EE6853F-485E-41E3-9105-BE1859A85497}" name="Column1448" dataDxfId="14959"/>
    <tableColumn id="1472" xr3:uid="{B101CCF3-134F-4CE7-A6E6-2E614945161F}" name="Column1449" dataDxfId="14958"/>
    <tableColumn id="1473" xr3:uid="{8F955913-35AB-43F0-A9DD-459FB926A796}" name="Column1450" dataDxfId="14957"/>
    <tableColumn id="1474" xr3:uid="{529D7587-CDAA-4DF1-9872-3F453E37F005}" name="Column1451" dataDxfId="14956"/>
    <tableColumn id="1475" xr3:uid="{27A6F76B-3DF9-4F96-B70A-1286A67F67F6}" name="Column1452" dataDxfId="14955"/>
    <tableColumn id="1476" xr3:uid="{A4DF3852-43DE-4B2D-AC3F-80B69323DE25}" name="Column1453" dataDxfId="14954"/>
    <tableColumn id="1477" xr3:uid="{6C2BE736-F12E-4600-B788-37A1A9BE01C1}" name="Column1454" dataDxfId="14953"/>
    <tableColumn id="1478" xr3:uid="{A1904DFC-E1FA-4079-AF99-87D3AC4C8A37}" name="Column1455" dataDxfId="14952"/>
    <tableColumn id="1479" xr3:uid="{6A425DCF-1789-444F-8911-03EEA60E0D31}" name="Column1456" dataDxfId="14951"/>
    <tableColumn id="1480" xr3:uid="{6305B0A0-AB9F-41F8-AA8D-A8900A1EE653}" name="Column1457" dataDxfId="14950"/>
    <tableColumn id="1481" xr3:uid="{D0136163-2D71-4D89-8B74-2A96C3CFB6ED}" name="Column1458" dataDxfId="14949"/>
    <tableColumn id="1482" xr3:uid="{83A7C186-5822-4E82-8987-A635C8421C74}" name="Column1459" dataDxfId="14948"/>
    <tableColumn id="1483" xr3:uid="{789465C5-243D-4C08-9DCC-9578A40F335D}" name="Column1460" dataDxfId="14947"/>
    <tableColumn id="1484" xr3:uid="{7B6794B3-93B9-4026-A122-DE3476B37F6A}" name="Column1461" dataDxfId="14946"/>
    <tableColumn id="1485" xr3:uid="{E212CFE6-9E19-4113-9683-DF6A975E7C5D}" name="Column1462" dataDxfId="14945"/>
    <tableColumn id="1486" xr3:uid="{A632EC76-3961-470E-8A76-9D02F88F15B4}" name="Column1463" dataDxfId="14944"/>
    <tableColumn id="1487" xr3:uid="{76D68567-88B3-45AB-BA51-89025B98B453}" name="Column1464" dataDxfId="14943"/>
    <tableColumn id="1488" xr3:uid="{0FF3C255-E0E0-4CA7-AA5D-54465563CC4A}" name="Column1465" dataDxfId="14942"/>
    <tableColumn id="1489" xr3:uid="{5151C64C-7496-460D-BC5A-C03F44B37F00}" name="Column1466" dataDxfId="14941"/>
    <tableColumn id="1490" xr3:uid="{1167DCBC-A8D9-414C-AF33-2D424268638B}" name="Column1467" dataDxfId="14940"/>
    <tableColumn id="1491" xr3:uid="{0EA5DD1F-BA3E-4AC3-B6E3-3179CD979D03}" name="Column1468" dataDxfId="14939"/>
    <tableColumn id="1492" xr3:uid="{DB7E8044-4A44-4851-8459-31C5EFC53D95}" name="Column1469" dataDxfId="14938"/>
    <tableColumn id="1493" xr3:uid="{7EB6D960-CEC2-4515-AB77-4D58C8D1DE9F}" name="Column1470" dataDxfId="14937"/>
    <tableColumn id="1494" xr3:uid="{45DE52D0-DDC3-4E97-A24E-708942DC8974}" name="Column1471" dataDxfId="14936"/>
    <tableColumn id="1495" xr3:uid="{420EA541-EB1A-48EF-9083-0C91FEBAFD01}" name="Column1472" dataDxfId="14935"/>
    <tableColumn id="1496" xr3:uid="{EEA08B9D-3666-4200-A847-3C8EF9FFE233}" name="Column1473" dataDxfId="14934"/>
    <tableColumn id="1497" xr3:uid="{D62B19F6-9459-4A51-8A37-245C3EDAFFC9}" name="Column1474" dataDxfId="14933"/>
    <tableColumn id="1498" xr3:uid="{312AB0FF-6354-43C1-A114-D1DDBF2B0A4E}" name="Column1475" dataDxfId="14932"/>
    <tableColumn id="1499" xr3:uid="{D8C83BE4-7B26-4789-BE11-CDC4BB0338AD}" name="Column1476" dataDxfId="14931"/>
    <tableColumn id="1500" xr3:uid="{D75A01CA-3742-4D9A-8379-C093795057BC}" name="Column1477" dataDxfId="14930"/>
    <tableColumn id="1501" xr3:uid="{E9A759BD-60CA-4311-97A7-E717D7988154}" name="Column1478" dataDxfId="14929"/>
    <tableColumn id="1502" xr3:uid="{97BBDC28-42B1-4EA0-A895-370C44D52493}" name="Column1479" dataDxfId="14928"/>
    <tableColumn id="1503" xr3:uid="{C3E5689D-2F8F-4B5F-9E89-51E4F42ABAC6}" name="Column1480" dataDxfId="14927"/>
    <tableColumn id="1504" xr3:uid="{0179FECE-EDB8-4EEC-AE83-F0C44A37B470}" name="Column1481" dataDxfId="14926"/>
    <tableColumn id="1505" xr3:uid="{DAA67AAE-6A63-4789-873C-9CE8CA4EC599}" name="Column1482" dataDxfId="14925"/>
    <tableColumn id="1506" xr3:uid="{7F5F50BF-51B0-476B-BA8A-1D5E25E44F7B}" name="Column1483" dataDxfId="14924"/>
    <tableColumn id="1507" xr3:uid="{0A74BEC7-7E18-4254-AF68-7361D63B79B0}" name="Column1484" dataDxfId="14923"/>
    <tableColumn id="1508" xr3:uid="{03A28A12-8929-464B-A6C8-73DF4F082CBF}" name="Column1485" dataDxfId="14922"/>
    <tableColumn id="1509" xr3:uid="{6C399E15-6F2B-429A-965D-530825E4D341}" name="Column1486" dataDxfId="14921"/>
    <tableColumn id="1510" xr3:uid="{E533C1E9-656E-48CE-8086-A645545AD948}" name="Column1487" dataDxfId="14920"/>
    <tableColumn id="1511" xr3:uid="{4BFAB380-0CF8-46DE-AA8C-D87880FD5A22}" name="Column1488" dataDxfId="14919"/>
    <tableColumn id="1512" xr3:uid="{A6D72EC3-E693-41CB-AF6C-D61627700754}" name="Column1489" dataDxfId="14918"/>
    <tableColumn id="1513" xr3:uid="{7AF257F2-3B91-4D46-8DD9-6A89D40E51C7}" name="Column1490" dataDxfId="14917"/>
    <tableColumn id="1514" xr3:uid="{7F578EF0-708D-41F6-8AFB-98779159505D}" name="Column1491" dataDxfId="14916"/>
    <tableColumn id="1515" xr3:uid="{B3D3601E-D7E2-4E8E-A962-A9F1C0048437}" name="Column1492" dataDxfId="14915"/>
    <tableColumn id="1516" xr3:uid="{5EDED4BD-506B-438C-9405-39808983EB72}" name="Column1493" dataDxfId="14914"/>
    <tableColumn id="1517" xr3:uid="{8874A754-E8D8-47FF-9056-3319C1CA0740}" name="Column1494" dataDxfId="14913"/>
    <tableColumn id="1518" xr3:uid="{87F20B52-ACEB-4AAB-8C5D-6E3625FB428B}" name="Column1495" dataDxfId="14912"/>
    <tableColumn id="1519" xr3:uid="{819E452C-0EB2-427B-8E70-FC3D5ED069C9}" name="Column1496" dataDxfId="14911"/>
    <tableColumn id="1520" xr3:uid="{47E7D6E8-4303-4E4E-BDBC-AE719A647DE7}" name="Column1497" dataDxfId="14910"/>
    <tableColumn id="1521" xr3:uid="{CFB59BDA-E0A1-49FC-8F8B-3CF03812783A}" name="Column1498" dataDxfId="14909"/>
    <tableColumn id="1522" xr3:uid="{B3FB0C15-DFA2-41BD-828A-E4D1CD2A636F}" name="Column1499" dataDxfId="14908"/>
    <tableColumn id="1523" xr3:uid="{46C26A85-6727-4273-A8F6-7EB5A8B8899A}" name="Column1500" dataDxfId="14907"/>
    <tableColumn id="1524" xr3:uid="{147D732B-892B-4561-B86F-F63731918CC5}" name="Column1501" dataDxfId="14906"/>
    <tableColumn id="1525" xr3:uid="{332C604C-1A0E-41CB-8CE1-39D6A9547645}" name="Column1502" dataDxfId="14905"/>
    <tableColumn id="1526" xr3:uid="{9499DE74-A38E-4FD9-B1ED-0432905A3D1C}" name="Column1503" dataDxfId="14904"/>
    <tableColumn id="1527" xr3:uid="{523D50D7-E8F8-4C69-9201-DAE84F51FA86}" name="Column1504" dataDxfId="14903"/>
    <tableColumn id="1528" xr3:uid="{B29B28AC-2E07-48F7-A032-29AE44CB6DB7}" name="Column1505" dataDxfId="14902"/>
    <tableColumn id="1529" xr3:uid="{8E54C246-A6D6-4FB6-90EB-7C33008C079F}" name="Column1506" dataDxfId="14901"/>
    <tableColumn id="1530" xr3:uid="{A82D8C9C-98FB-42D1-B4B5-111FC1967737}" name="Column1507" dataDxfId="14900"/>
    <tableColumn id="1531" xr3:uid="{42230B95-1142-4071-93EA-1B71EA5599DE}" name="Column1508" dataDxfId="14899"/>
    <tableColumn id="1532" xr3:uid="{98439D37-AD23-4CC5-A5DA-E06AED810E7C}" name="Column1509" dataDxfId="14898"/>
    <tableColumn id="1533" xr3:uid="{2AF659E6-B150-4B1C-8EF5-4EE661FB566F}" name="Column1510" dataDxfId="14897"/>
    <tableColumn id="1534" xr3:uid="{6BF87B5F-87BD-4134-9A4D-FDB75807F12D}" name="Column1511" dataDxfId="14896"/>
    <tableColumn id="1535" xr3:uid="{0B15DF59-A005-4D3D-8BDD-AC2A6B1DE7E9}" name="Column1512" dataDxfId="14895"/>
    <tableColumn id="1536" xr3:uid="{F516B516-17DB-4E89-9EB8-80E17B026B9B}" name="Column1513" dataDxfId="14894"/>
    <tableColumn id="1537" xr3:uid="{DF539412-77B5-44D5-92DE-3AFAA8BDDCD4}" name="Column1514" dataDxfId="14893"/>
    <tableColumn id="1538" xr3:uid="{E34C4996-5900-428F-903B-5B0CDEAA0659}" name="Column1515" dataDxfId="14892"/>
    <tableColumn id="1539" xr3:uid="{43B13666-60B1-4AE2-9876-ABE56DA79099}" name="Column1516" dataDxfId="14891"/>
    <tableColumn id="1540" xr3:uid="{056E6672-59D0-4EBA-AC45-CF905A02F811}" name="Column1517" dataDxfId="14890"/>
    <tableColumn id="1541" xr3:uid="{20837D82-8E01-4716-AB6E-3608BDE0F00D}" name="Column1518" dataDxfId="14889"/>
    <tableColumn id="1542" xr3:uid="{24B8504E-04A2-45BA-B5A6-5A90026B370C}" name="Column1519" dataDxfId="14888"/>
    <tableColumn id="1543" xr3:uid="{26B0DD8E-9FB9-449A-8A0A-7805F65CEB7A}" name="Column1520" dataDxfId="14887"/>
    <tableColumn id="1544" xr3:uid="{DC57C120-50E6-4693-94A2-814185F179F8}" name="Column1521" dataDxfId="14886"/>
    <tableColumn id="1545" xr3:uid="{5BC1CB58-6835-41E6-BAB6-B4887589E920}" name="Column1522" dataDxfId="14885"/>
    <tableColumn id="1546" xr3:uid="{2753F17B-78D3-46A6-A155-0B44403A1F90}" name="Column1523" dataDxfId="14884"/>
    <tableColumn id="1547" xr3:uid="{7162DFF5-C79D-4FF9-B92B-971F06FAFF5F}" name="Column1524" dataDxfId="14883"/>
    <tableColumn id="1548" xr3:uid="{0923FD75-6442-4C7D-8D82-DA995373A223}" name="Column1525" dataDxfId="14882"/>
    <tableColumn id="1549" xr3:uid="{70E6D76A-C7F4-4C53-8DEE-3F3E95F5049A}" name="Column1526" dataDxfId="14881"/>
    <tableColumn id="1550" xr3:uid="{4357DB7C-6491-407A-AB21-5B3AD0DC53E6}" name="Column1527" dataDxfId="14880"/>
    <tableColumn id="1551" xr3:uid="{773557FA-8F4B-486F-A177-2CA7A1A08980}" name="Column1528" dataDxfId="14879"/>
    <tableColumn id="1552" xr3:uid="{5E13743D-62A7-4AD2-BAD5-97CAB8074FA2}" name="Column1529" dataDxfId="14878"/>
    <tableColumn id="1553" xr3:uid="{826E9AFF-19E8-45A5-B425-C7C68B2954F3}" name="Column1530" dataDxfId="14877"/>
    <tableColumn id="1554" xr3:uid="{379DE4A7-46CE-4E4C-8581-81C15F34AACE}" name="Column1531" dataDxfId="14876"/>
    <tableColumn id="1555" xr3:uid="{B80A4D9B-9960-4EED-A042-861986F468DF}" name="Column1532" dataDxfId="14875"/>
    <tableColumn id="1556" xr3:uid="{5C9B02FB-49E9-4BDD-A68C-3B40AFAF5F5D}" name="Column1533" dataDxfId="14874"/>
    <tableColumn id="1557" xr3:uid="{F182ED0D-40C7-4D6B-BE6D-13324C8A6C01}" name="Column1534" dataDxfId="14873"/>
    <tableColumn id="1558" xr3:uid="{F24EFA6D-666F-422D-8386-404CC1EEA9F1}" name="Column1535" dataDxfId="14872"/>
    <tableColumn id="1559" xr3:uid="{2927F19F-70EF-4C6D-81F8-FE6389F8E093}" name="Column1536" dataDxfId="14871"/>
    <tableColumn id="1560" xr3:uid="{7D7B6C44-B140-42EC-8BD5-F607FD0D011B}" name="Column1537" dataDxfId="14870"/>
    <tableColumn id="1561" xr3:uid="{712841A5-D05E-4F48-9C91-FABF0D440C7B}" name="Column1538" dataDxfId="14869"/>
    <tableColumn id="1562" xr3:uid="{87A1C51C-DA5F-459D-B91D-2FCAABFA39FF}" name="Column1539" dataDxfId="14868"/>
    <tableColumn id="1563" xr3:uid="{0D0502F4-5456-4E9F-A974-42536DF88184}" name="Column1540" dataDxfId="14867"/>
    <tableColumn id="1564" xr3:uid="{CC2A1A98-4C63-4271-8346-4205020F7B91}" name="Column1541" dataDxfId="14866"/>
    <tableColumn id="1565" xr3:uid="{C8ACF3D7-B56E-49AF-9AB0-942A8EA44051}" name="Column1542" dataDxfId="14865"/>
    <tableColumn id="1566" xr3:uid="{0AB1BA64-4755-4D2B-8848-2AA963A2F0C3}" name="Column1543" dataDxfId="14864"/>
    <tableColumn id="1567" xr3:uid="{3A2AAAD0-A123-4602-9E27-8623DCA47E19}" name="Column1544" dataDxfId="14863"/>
    <tableColumn id="1568" xr3:uid="{585314A4-AF86-4409-AE4E-774DEEEE6F7A}" name="Column1545" dataDxfId="14862"/>
    <tableColumn id="1569" xr3:uid="{45DBFA65-F16F-4777-B9B7-DB238FDF4D97}" name="Column1546" dataDxfId="14861"/>
    <tableColumn id="1570" xr3:uid="{2732C130-127E-44F7-9415-6DE0F2E6FDD4}" name="Column1547" dataDxfId="14860"/>
    <tableColumn id="1571" xr3:uid="{FF42E7AA-466A-4A52-8B8D-BD46F408B62B}" name="Column1548" dataDxfId="14859"/>
    <tableColumn id="1572" xr3:uid="{60CEF240-3045-4EC3-8EB6-0A89B915596F}" name="Column1549" dataDxfId="14858"/>
    <tableColumn id="1573" xr3:uid="{21949AE0-186F-490C-8C98-AFD9583DB25D}" name="Column1550" dataDxfId="14857"/>
    <tableColumn id="1574" xr3:uid="{239E5426-7CDB-4C48-AED5-56A4BD92C21D}" name="Column1551" dataDxfId="14856"/>
    <tableColumn id="1575" xr3:uid="{3E1269AA-F064-4F89-99B3-42DD198055CE}" name="Column1552" dataDxfId="14855"/>
    <tableColumn id="1576" xr3:uid="{E32667BA-125C-49BC-85D6-4A2EC62FD4F2}" name="Column1553" dataDxfId="14854"/>
    <tableColumn id="1577" xr3:uid="{8521FE11-BF30-4424-9F0F-99B8F699BCF8}" name="Column1554" dataDxfId="14853"/>
    <tableColumn id="1578" xr3:uid="{4933BF99-7EF8-44C4-B86B-A5A2AA119DCA}" name="Column1555" dataDxfId="14852"/>
    <tableColumn id="1579" xr3:uid="{8E2DD364-53EA-4420-9EC7-FCE30AF12252}" name="Column1556" dataDxfId="14851"/>
    <tableColumn id="1580" xr3:uid="{BE002A0E-FA10-4D70-B56A-D3960C8309ED}" name="Column1557" dataDxfId="14850"/>
    <tableColumn id="1581" xr3:uid="{4D298749-7D43-49F2-A169-9C296902A22B}" name="Column1558" dataDxfId="14849"/>
    <tableColumn id="1582" xr3:uid="{F4D19959-C17F-4459-A9F2-F987A90E10B3}" name="Column1559" dataDxfId="14848"/>
    <tableColumn id="1583" xr3:uid="{9EC7CFE9-F33C-4FE1-9481-7E9ACF133FDB}" name="Column1560" dataDxfId="14847"/>
    <tableColumn id="1584" xr3:uid="{431AA8F2-1DA5-4FA0-A5E4-B532EA9AC53F}" name="Column1561" dataDxfId="14846"/>
    <tableColumn id="1585" xr3:uid="{D62DDAA5-98A0-471B-AF95-93DB2C3802C5}" name="Column1562" dataDxfId="14845"/>
    <tableColumn id="1586" xr3:uid="{F37C0B6C-D6A3-433B-A305-0ACFB2F31D79}" name="Column1563" dataDxfId="14844"/>
    <tableColumn id="1587" xr3:uid="{8CDAB9C3-E47E-40EA-891B-8663AF26B4B0}" name="Column1564" dataDxfId="14843"/>
    <tableColumn id="1588" xr3:uid="{418572CC-0E77-4DF4-8C18-FC3C0A3BB7EA}" name="Column1565" dataDxfId="14842"/>
    <tableColumn id="1589" xr3:uid="{9B575D89-3B80-431A-A6DA-F2905DAA009A}" name="Column1566" dataDxfId="14841"/>
    <tableColumn id="1590" xr3:uid="{9AB2DE0F-6C64-46CF-A5CB-796BBAF6F0A2}" name="Column1567" dataDxfId="14840"/>
    <tableColumn id="1591" xr3:uid="{95D3CF5F-A1BD-4509-90F8-DD2B9CDB72A3}" name="Column1568" dataDxfId="14839"/>
    <tableColumn id="1592" xr3:uid="{0BABD4CA-0EED-44DB-94C4-174926B98626}" name="Column1569" dataDxfId="14838"/>
    <tableColumn id="1593" xr3:uid="{C79424FE-9E74-417F-97CF-750F5C7CBC50}" name="Column1570" dataDxfId="14837"/>
    <tableColumn id="1594" xr3:uid="{B8D73FBB-1FCD-4093-A914-4EE179D7DE05}" name="Column1571" dataDxfId="14836"/>
    <tableColumn id="1595" xr3:uid="{AA2A2702-D297-454A-A207-BB61B3A9270A}" name="Column1572" dataDxfId="14835"/>
    <tableColumn id="1596" xr3:uid="{BED50DD4-F7A2-40A6-A9F1-D5A79E5AB191}" name="Column1573" dataDxfId="14834"/>
    <tableColumn id="1597" xr3:uid="{B0564425-087E-4925-9F98-A6D89C225937}" name="Column1574" dataDxfId="14833"/>
    <tableColumn id="1598" xr3:uid="{5F894837-CD48-40AC-AB7B-27AABFD3E632}" name="Column1575" dataDxfId="14832"/>
    <tableColumn id="1599" xr3:uid="{1EE9D989-AF3F-4713-A2C4-5837261196F6}" name="Column1576" dataDxfId="14831"/>
    <tableColumn id="1600" xr3:uid="{004688D2-5B94-446B-908B-80C1F5DCEA1F}" name="Column1577" dataDxfId="14830"/>
    <tableColumn id="1601" xr3:uid="{1C7E8EC5-BF43-492E-814D-3F5DE7092C1D}" name="Column1578" dataDxfId="14829"/>
    <tableColumn id="1602" xr3:uid="{1A6A6967-0A14-4442-BA23-E58362DA2521}" name="Column1579" dataDxfId="14828"/>
    <tableColumn id="1603" xr3:uid="{486BDED7-F7ED-4961-9BCE-6D57BE078AFD}" name="Column1580" dataDxfId="14827"/>
    <tableColumn id="1604" xr3:uid="{57861C88-EF65-4F5F-A1BC-857EB1D00A9A}" name="Column1581" dataDxfId="14826"/>
    <tableColumn id="1605" xr3:uid="{88CE1459-3369-4B26-AD2C-07E9117474D4}" name="Column1582" dataDxfId="14825"/>
    <tableColumn id="1606" xr3:uid="{44B29622-87E8-4EB1-87F9-1D45443A0EB8}" name="Column1583" dataDxfId="14824"/>
    <tableColumn id="1607" xr3:uid="{063331C3-9B92-48FE-AB15-3EBAB589ABE6}" name="Column1584" dataDxfId="14823"/>
    <tableColumn id="1608" xr3:uid="{B929591A-A122-4A27-8C9C-47548D479343}" name="Column1585" dataDxfId="14822"/>
    <tableColumn id="1609" xr3:uid="{BC681354-68B5-479C-9632-64199F2FE18B}" name="Column1586" dataDxfId="14821"/>
    <tableColumn id="1610" xr3:uid="{C128E812-E9BE-4535-B7C2-C9620179253D}" name="Column1587" dataDxfId="14820"/>
    <tableColumn id="1611" xr3:uid="{ED2CF311-BC91-463E-B50D-6B16C56B0995}" name="Column1588" dataDxfId="14819"/>
    <tableColumn id="1612" xr3:uid="{31410F80-9565-45E2-AAF1-7F0A8F920BBA}" name="Column1589" dataDxfId="14818"/>
    <tableColumn id="1613" xr3:uid="{6A56C25D-B1F0-41AB-83C6-5CEE25C3FC03}" name="Column1590" dataDxfId="14817"/>
    <tableColumn id="1614" xr3:uid="{45BBCE4A-4B75-4A8C-A135-48C6465B8329}" name="Column1591" dataDxfId="14816"/>
    <tableColumn id="1615" xr3:uid="{1A44A547-7469-44D2-BBCE-567E65D53FFE}" name="Column1592" dataDxfId="14815"/>
    <tableColumn id="1616" xr3:uid="{6BB73B41-4AD7-4A4E-B56E-1FFF3CDBAED4}" name="Column1593" dataDxfId="14814"/>
    <tableColumn id="1617" xr3:uid="{948FB718-52BF-41D9-878D-DCAB811F40B3}" name="Column1594" dataDxfId="14813"/>
    <tableColumn id="1618" xr3:uid="{1A91B3BF-30C8-4ECA-8DAD-699BC2D6AF57}" name="Column1595" dataDxfId="14812"/>
    <tableColumn id="1619" xr3:uid="{F814CE58-9EBC-47A3-A7E6-BEBD1A276D08}" name="Column1596" dataDxfId="14811"/>
    <tableColumn id="1620" xr3:uid="{E1D8E740-0287-4202-8ECC-80BEC1ADF759}" name="Column1597" dataDxfId="14810"/>
    <tableColumn id="1621" xr3:uid="{BB43F97B-EBF1-4B75-A8F0-E704C7050E2C}" name="Column1598" dataDxfId="14809"/>
    <tableColumn id="1622" xr3:uid="{E15A222E-E4B5-4EAF-A758-4916DD0DA9C7}" name="Column1599" dataDxfId="14808"/>
    <tableColumn id="1623" xr3:uid="{8BAE0E69-E020-496F-9AC2-8A845D4808D1}" name="Column1600" dataDxfId="14807"/>
    <tableColumn id="1624" xr3:uid="{09598D7A-FEB0-44D2-B914-90365558DB78}" name="Column1601" dataDxfId="14806"/>
    <tableColumn id="1625" xr3:uid="{09AB0BA0-4C10-444A-AF83-E1466EB711B3}" name="Column1602" dataDxfId="14805"/>
    <tableColumn id="1626" xr3:uid="{A3363349-3A01-4422-9A8E-D63B2B9BBC6E}" name="Column1603" dataDxfId="14804"/>
    <tableColumn id="1627" xr3:uid="{0159BB8A-C087-4B1D-9989-AE890F5C4C6D}" name="Column1604" dataDxfId="14803"/>
    <tableColumn id="1628" xr3:uid="{5C3DFB0F-3430-49DC-9D8B-9F409B5FD492}" name="Column1605" dataDxfId="14802"/>
    <tableColumn id="1629" xr3:uid="{C0DD059F-8E2E-4A9E-952E-08977A83A987}" name="Column1606" dataDxfId="14801"/>
    <tableColumn id="1630" xr3:uid="{FBFC3920-914F-4D12-B97F-3F89194561F9}" name="Column1607" dataDxfId="14800"/>
    <tableColumn id="1631" xr3:uid="{BC9FD7B2-05B7-4D54-A798-6231EBD0D063}" name="Column1608" dataDxfId="14799"/>
    <tableColumn id="1632" xr3:uid="{7E028BEC-9164-409F-9721-3D595E70EC0A}" name="Column1609" dataDxfId="14798"/>
    <tableColumn id="1633" xr3:uid="{DB721CB8-EBC7-46AA-87EF-2F6F3E48D904}" name="Column1610" dataDxfId="14797"/>
    <tableColumn id="1634" xr3:uid="{3DAA770D-BB92-4FF2-A7FC-D9A41DD320EF}" name="Column1611" dataDxfId="14796"/>
    <tableColumn id="1635" xr3:uid="{A804E0C1-B8C3-4DB9-9940-5C3D1B95FD77}" name="Column1612" dataDxfId="14795"/>
    <tableColumn id="1636" xr3:uid="{65437385-740D-4CB5-8D4A-D7A07A1E7BB5}" name="Column1613" dataDxfId="14794"/>
    <tableColumn id="1637" xr3:uid="{58A071E7-D800-4F3A-A5B0-72C8B60CA186}" name="Column1614" dataDxfId="14793"/>
    <tableColumn id="1638" xr3:uid="{94DE8CD4-F4AE-4F04-8211-F6F00899FDF7}" name="Column1615" dataDxfId="14792"/>
    <tableColumn id="1639" xr3:uid="{165F35A1-15A4-4C9A-89F6-3F721BFAAD18}" name="Column1616" dataDxfId="14791"/>
    <tableColumn id="1640" xr3:uid="{7CE585D6-47C4-48BB-95ED-9A04BA97E1E9}" name="Column1617" dataDxfId="14790"/>
    <tableColumn id="1641" xr3:uid="{3809AA63-D00E-428F-AE9C-82BFB30E3632}" name="Column1618" dataDxfId="14789"/>
    <tableColumn id="1642" xr3:uid="{6225428F-BB17-4132-8A1D-86260BAD6AE6}" name="Column1619" dataDxfId="14788"/>
    <tableColumn id="1643" xr3:uid="{7C05E582-7EA9-410C-B6BF-75F57BBF6896}" name="Column1620" dataDxfId="14787"/>
    <tableColumn id="1644" xr3:uid="{6A641B09-0A1D-4FDB-A593-835C59048EEA}" name="Column1621" dataDxfId="14786"/>
    <tableColumn id="1645" xr3:uid="{D701EE1B-E516-4843-AE45-8789390ADBA7}" name="Column1622" dataDxfId="14785"/>
    <tableColumn id="1646" xr3:uid="{95840CA3-1FC8-4440-9862-32C7FEC952AD}" name="Column1623" dataDxfId="14784"/>
    <tableColumn id="1647" xr3:uid="{AEAAB3BB-D71E-4489-B981-31337F9CF80E}" name="Column1624" dataDxfId="14783"/>
    <tableColumn id="1648" xr3:uid="{CC99F15E-AA7A-44C2-892E-BF898664C48E}" name="Column1625" dataDxfId="14782"/>
    <tableColumn id="1649" xr3:uid="{F798BD23-75BF-435A-82E1-F08B4FFA558D}" name="Column1626" dataDxfId="14781"/>
    <tableColumn id="1650" xr3:uid="{6002184E-12E3-4A15-A0B3-2A12780A3B03}" name="Column1627" dataDxfId="14780"/>
    <tableColumn id="1651" xr3:uid="{0338346E-61B2-422A-85BB-3B5A815485FB}" name="Column1628" dataDxfId="14779"/>
    <tableColumn id="1652" xr3:uid="{E0750DC8-B385-462A-B17D-D0EC68A7D8E2}" name="Column1629" dataDxfId="14778"/>
    <tableColumn id="1653" xr3:uid="{35E90A41-4238-4DDF-BF04-F8A750AE80AF}" name="Column1630" dataDxfId="14777"/>
    <tableColumn id="1654" xr3:uid="{937C75DF-8525-4D28-83F5-11476F6CEA6F}" name="Column1631" dataDxfId="14776"/>
    <tableColumn id="1655" xr3:uid="{6F248F96-E04E-4547-8E16-55F9BBA5CA31}" name="Column1632" dataDxfId="14775"/>
    <tableColumn id="1656" xr3:uid="{6C8E28F9-AEAB-4C02-942A-9F5E597B276B}" name="Column1633" dataDxfId="14774"/>
    <tableColumn id="1657" xr3:uid="{52B4B884-921A-4E3F-83A3-C0072156FE36}" name="Column1634" dataDxfId="14773"/>
    <tableColumn id="1658" xr3:uid="{7ED01C16-DB7B-403C-AA2B-BC87D18FEAF4}" name="Column1635" dataDxfId="14772"/>
    <tableColumn id="1659" xr3:uid="{6B68C73C-DA36-49F2-8C1C-D14482A5A466}" name="Column1636" dataDxfId="14771"/>
    <tableColumn id="1660" xr3:uid="{98913314-1B9A-4082-A5DF-55B508B6251B}" name="Column1637" dataDxfId="14770"/>
    <tableColumn id="1661" xr3:uid="{29618B4F-DDEB-49BD-8285-C44395BC1330}" name="Column1638" dataDxfId="14769"/>
    <tableColumn id="1662" xr3:uid="{19BAE4A3-75B6-4903-B245-A13A4E20FCE2}" name="Column1639" dataDxfId="14768"/>
    <tableColumn id="1663" xr3:uid="{B29CB185-901C-4E0F-8455-26205CFE9839}" name="Column1640" dataDxfId="14767"/>
    <tableColumn id="1664" xr3:uid="{EFA60830-A8FA-469D-9658-725BF08BBFD2}" name="Column1641" dataDxfId="14766"/>
    <tableColumn id="1665" xr3:uid="{4F1D001A-5F06-4585-80C0-055541932CBE}" name="Column1642" dataDxfId="14765"/>
    <tableColumn id="1666" xr3:uid="{3ADBFA7F-4E00-43D4-9218-2BE09AAD13F1}" name="Column1643" dataDxfId="14764"/>
    <tableColumn id="1667" xr3:uid="{BB399A94-C040-40FE-BFC7-A36E818A88DD}" name="Column1644" dataDxfId="14763"/>
    <tableColumn id="1668" xr3:uid="{C105D4E6-9188-4E41-BECC-84B5E7B25363}" name="Column1645" dataDxfId="14762"/>
    <tableColumn id="1669" xr3:uid="{1F3D8192-A0A5-41B8-8759-BC703AD39979}" name="Column1646" dataDxfId="14761"/>
    <tableColumn id="1670" xr3:uid="{DE9FD162-7B0F-428F-A9A2-EF70766DEE62}" name="Column1647" dataDxfId="14760"/>
    <tableColumn id="1671" xr3:uid="{E4957EE6-25EC-4BC9-8594-FA64752DB37D}" name="Column1648" dataDxfId="14759"/>
    <tableColumn id="1672" xr3:uid="{F8686F22-8FD3-4631-BC6F-897D52ADD257}" name="Column1649" dataDxfId="14758"/>
    <tableColumn id="1673" xr3:uid="{4C2E7ECF-AA95-4499-9BBD-7E29A11CA8E9}" name="Column1650" dataDxfId="14757"/>
    <tableColumn id="1674" xr3:uid="{077970AE-EB64-4CC3-9E57-18286FE7BF79}" name="Column1651" dataDxfId="14756"/>
    <tableColumn id="1675" xr3:uid="{4F72C7A1-9560-4C59-83FA-09BF3ACB303B}" name="Column1652" dataDxfId="14755"/>
    <tableColumn id="1676" xr3:uid="{67352FC9-2BC4-4F00-9B85-32B26BD70CCC}" name="Column1653" dataDxfId="14754"/>
    <tableColumn id="1677" xr3:uid="{D67890E3-F21F-4123-8FF1-4BDE22ED3BDA}" name="Column1654" dataDxfId="14753"/>
    <tableColumn id="1678" xr3:uid="{56D160A5-3EFF-449C-A8F8-F77328D10C7F}" name="Column1655" dataDxfId="14752"/>
    <tableColumn id="1679" xr3:uid="{380AF47B-9FDE-4C07-8317-36708BE7C1A3}" name="Column1656" dataDxfId="14751"/>
    <tableColumn id="1680" xr3:uid="{4E46D820-0EF9-4053-8D97-5BCA6078C5A9}" name="Column1657" dataDxfId="14750"/>
    <tableColumn id="1681" xr3:uid="{8EF091F6-F4B2-4ABA-B67A-7F38D9F6A290}" name="Column1658" dataDxfId="14749"/>
    <tableColumn id="1682" xr3:uid="{663A901C-6AE8-4C82-A986-DF0E9E3F5670}" name="Column1659" dataDxfId="14748"/>
    <tableColumn id="1683" xr3:uid="{19C66D93-38D9-4079-ABF3-A396EF71656B}" name="Column1660" dataDxfId="14747"/>
    <tableColumn id="1684" xr3:uid="{AB74A6A6-5F3D-4C0B-B571-8D6D631CFEC9}" name="Column1661" dataDxfId="14746"/>
    <tableColumn id="1685" xr3:uid="{3EEC3BDB-3694-4F9E-ADD4-39C74387D64B}" name="Column1662" dataDxfId="14745"/>
    <tableColumn id="1686" xr3:uid="{29BCBAFE-C2A9-4F70-9B8C-06B2813D031E}" name="Column1663" dataDxfId="14744"/>
    <tableColumn id="1687" xr3:uid="{866E7034-CBE1-4F1A-ABE5-7A499F9EE9EE}" name="Column1664" dataDxfId="14743"/>
    <tableColumn id="1688" xr3:uid="{A13C4EF9-4656-4ACE-9A69-F3677F69B4DA}" name="Column1665" dataDxfId="14742"/>
    <tableColumn id="1689" xr3:uid="{B983C0B7-9852-4D8E-9D14-5B229B362897}" name="Column1666" dataDxfId="14741"/>
    <tableColumn id="1690" xr3:uid="{5FFCB4AC-5DEF-4D5C-94C7-72F7451718DE}" name="Column1667" dataDxfId="14740"/>
    <tableColumn id="1691" xr3:uid="{74309D47-66D9-43B9-857C-79588D63BE1B}" name="Column1668" dataDxfId="14739"/>
    <tableColumn id="1692" xr3:uid="{F6C3CE97-5939-4243-A26C-AA827C0A7D63}" name="Column1669" dataDxfId="14738"/>
    <tableColumn id="1693" xr3:uid="{99523E53-A9A5-4E34-95F6-8B814861AFD8}" name="Column1670" dataDxfId="14737"/>
    <tableColumn id="1694" xr3:uid="{07F1644A-A4E8-416D-950B-DD5740018422}" name="Column1671" dataDxfId="14736"/>
    <tableColumn id="1695" xr3:uid="{557DE86A-1A0C-407A-ACB8-4D5A420892ED}" name="Column1672" dataDxfId="14735"/>
    <tableColumn id="1696" xr3:uid="{1EBED365-768F-4DDB-8AA8-EFB379B0089B}" name="Column1673" dataDxfId="14734"/>
    <tableColumn id="1697" xr3:uid="{62C67C79-A1BC-483D-8ECE-4592E7F8DB3F}" name="Column1674" dataDxfId="14733"/>
    <tableColumn id="1698" xr3:uid="{6B8719CB-C1A5-4B8C-8F3D-A11695C873F5}" name="Column1675" dataDxfId="14732"/>
    <tableColumn id="1699" xr3:uid="{86DE1F92-F145-445F-87E1-684B3C121B9A}" name="Column1676" dataDxfId="14731"/>
    <tableColumn id="1700" xr3:uid="{851F4E0E-4E50-4DCB-9857-DBB0FF3F719F}" name="Column1677" dataDxfId="14730"/>
    <tableColumn id="1701" xr3:uid="{67C60811-7E40-4AB7-87BB-5DD03BBD8101}" name="Column1678" dataDxfId="14729"/>
    <tableColumn id="1702" xr3:uid="{21B68A2A-0613-43B0-B71C-B1CD7328251C}" name="Column1679" dataDxfId="14728"/>
    <tableColumn id="1703" xr3:uid="{43B49D5A-A915-49FE-9E12-DE90DD154873}" name="Column1680" dataDxfId="14727"/>
    <tableColumn id="1704" xr3:uid="{14FFD259-73AC-4266-8150-B13A06A12AEE}" name="Column1681" dataDxfId="14726"/>
    <tableColumn id="1705" xr3:uid="{EDCA7465-2396-49F8-B6B8-A9BB7B906A68}" name="Column1682" dataDxfId="14725"/>
    <tableColumn id="1706" xr3:uid="{6977D630-CB97-422C-B868-70F934A3D664}" name="Column1683" dataDxfId="14724"/>
    <tableColumn id="1707" xr3:uid="{323FB0D4-E24E-4B48-A09A-27DE66E76A27}" name="Column1684" dataDxfId="14723"/>
    <tableColumn id="1708" xr3:uid="{FF9DCC39-419B-4C46-9CFB-7780D3264578}" name="Column1685" dataDxfId="14722"/>
    <tableColumn id="1709" xr3:uid="{33300C15-3B30-42A9-B14D-6C50D285AA70}" name="Column1686" dataDxfId="14721"/>
    <tableColumn id="1710" xr3:uid="{294D67A8-609E-473D-AD5B-2C80BF04312E}" name="Column1687" dataDxfId="14720"/>
    <tableColumn id="1711" xr3:uid="{7E64E991-6EE1-4CA5-BFBF-B79020B4F336}" name="Column1688" dataDxfId="14719"/>
    <tableColumn id="1712" xr3:uid="{3E916B88-0B03-41D5-92D1-4B7A92F46CA2}" name="Column1689" dataDxfId="14718"/>
    <tableColumn id="1713" xr3:uid="{0A9C9D5A-7C5E-437A-8A3E-756278A222A4}" name="Column1690" dataDxfId="14717"/>
    <tableColumn id="1714" xr3:uid="{20182F05-24B3-4D69-A602-DE58C654D5A1}" name="Column1691" dataDxfId="14716"/>
    <tableColumn id="1715" xr3:uid="{372A920A-7A00-4E20-B281-91E6D1AB6FE6}" name="Column1692" dataDxfId="14715"/>
    <tableColumn id="1716" xr3:uid="{776C7307-2529-4762-93E1-9E1F0CDB243A}" name="Column1693" dataDxfId="14714"/>
    <tableColumn id="1717" xr3:uid="{0E54E59C-7C0F-4299-90FC-1B5787F03E4B}" name="Column1694" dataDxfId="14713"/>
    <tableColumn id="1718" xr3:uid="{81328822-D571-49CC-82A0-CA06EE830AC9}" name="Column1695" dataDxfId="14712"/>
    <tableColumn id="1719" xr3:uid="{B91E1A58-445E-4326-A2F1-516133A5195F}" name="Column1696" dataDxfId="14711"/>
    <tableColumn id="1720" xr3:uid="{5AB64546-AD4C-403B-AE77-75A078587AEC}" name="Column1697" dataDxfId="14710"/>
    <tableColumn id="1721" xr3:uid="{158A3244-80A6-4530-9B10-DA68322DFE93}" name="Column1698" dataDxfId="14709"/>
    <tableColumn id="1722" xr3:uid="{9F925DD9-EDDE-47D2-9144-79C0D8B49CA2}" name="Column1699" dataDxfId="14708"/>
    <tableColumn id="1723" xr3:uid="{96B54714-8399-4B27-9E5E-CE073D6DD380}" name="Column1700" dataDxfId="14707"/>
    <tableColumn id="1724" xr3:uid="{6A962B8A-4ADA-4DC5-8474-0E2BE3074205}" name="Column1701" dataDxfId="14706"/>
    <tableColumn id="1725" xr3:uid="{20367761-9D04-4D11-93FB-7FACBDF78913}" name="Column1702" dataDxfId="14705"/>
    <tableColumn id="1726" xr3:uid="{C5ABE741-F6B9-4F04-B22D-9F2D0AAE38E7}" name="Column1703" dataDxfId="14704"/>
    <tableColumn id="1727" xr3:uid="{DDEA8670-1C79-41C9-AB77-11B6A1911F08}" name="Column1704" dataDxfId="14703"/>
    <tableColumn id="1728" xr3:uid="{4AC6AB2F-E1B7-4774-B955-7F625129FA6A}" name="Column1705" dataDxfId="14702"/>
    <tableColumn id="1729" xr3:uid="{41964CDD-777D-40E8-880B-D33A30F76B3F}" name="Column1706" dataDxfId="14701"/>
    <tableColumn id="1730" xr3:uid="{E0E7CA58-0FAD-426F-BC21-63AF70BF9232}" name="Column1707" dataDxfId="14700"/>
    <tableColumn id="1731" xr3:uid="{CAAD7582-8B52-4460-B5FD-44CF05E2F996}" name="Column1708" dataDxfId="14699"/>
    <tableColumn id="1732" xr3:uid="{2A87E2D8-25A5-4A35-9FE7-FA4BA8999C36}" name="Column1709" dataDxfId="14698"/>
    <tableColumn id="1733" xr3:uid="{F5DF66C3-A5FD-4DB0-A8FD-20F3FFDE2A7D}" name="Column1710" dataDxfId="14697"/>
    <tableColumn id="1734" xr3:uid="{5240C352-4711-44AA-A5F8-87D8B207A8B6}" name="Column1711" dataDxfId="14696"/>
    <tableColumn id="1735" xr3:uid="{889BD6F0-3F0D-4BF6-81FB-D7418D5C8A69}" name="Column1712" dataDxfId="14695"/>
    <tableColumn id="1736" xr3:uid="{F723A149-0F9F-4038-B61D-152F4AC9FD20}" name="Column1713" dataDxfId="14694"/>
    <tableColumn id="1737" xr3:uid="{363DF87C-A780-4CD6-BA9F-B6F4252BED49}" name="Column1714" dataDxfId="14693"/>
    <tableColumn id="1738" xr3:uid="{E66C177A-C3A9-4F3C-BEBD-360285E7DA6E}" name="Column1715" dataDxfId="14692"/>
    <tableColumn id="1739" xr3:uid="{30C05271-3E1B-43AF-9096-3CF178C25757}" name="Column1716" dataDxfId="14691"/>
    <tableColumn id="1740" xr3:uid="{F71177F4-FBFD-4FF0-9994-CBA8EE130EE2}" name="Column1717" dataDxfId="14690"/>
    <tableColumn id="1741" xr3:uid="{793B7583-8074-41A8-AD8F-EF379CE4BA15}" name="Column1718" dataDxfId="14689"/>
    <tableColumn id="1742" xr3:uid="{9B423FB9-3B72-45DD-8C67-804C2FC57A17}" name="Column1719" dataDxfId="14688"/>
    <tableColumn id="1743" xr3:uid="{119D27E2-5918-4FBB-9F1F-6323E446AA51}" name="Column1720" dataDxfId="14687"/>
    <tableColumn id="1744" xr3:uid="{1A5FE154-BDA9-4956-BFE8-772A5FD58AC9}" name="Column1721" dataDxfId="14686"/>
    <tableColumn id="1745" xr3:uid="{45816070-3224-4DEE-8034-C87EA893E05B}" name="Column1722" dataDxfId="14685"/>
    <tableColumn id="1746" xr3:uid="{DC2F9AA1-67FE-44BC-A124-CC6127E6BABB}" name="Column1723" dataDxfId="14684"/>
    <tableColumn id="1747" xr3:uid="{75315C40-9603-4FBB-8B27-B2AE4AB623E2}" name="Column1724" dataDxfId="14683"/>
    <tableColumn id="1748" xr3:uid="{F787617B-8857-4FCC-9B0B-2AFFF8F192C9}" name="Column1725" dataDxfId="14682"/>
    <tableColumn id="1749" xr3:uid="{1745764A-0AD6-46F6-89E1-F03EC6C18F3B}" name="Column1726" dataDxfId="14681"/>
    <tableColumn id="1750" xr3:uid="{FC3A47D5-9F8C-49F2-9C80-8628FD116B5C}" name="Column1727" dataDxfId="14680"/>
    <tableColumn id="1751" xr3:uid="{F60BC337-544D-49D9-A7BD-CC695AF8220A}" name="Column1728" dataDxfId="14679"/>
    <tableColumn id="1752" xr3:uid="{15993C83-EB24-4F93-9357-E64199D44EE9}" name="Column1729" dataDxfId="14678"/>
    <tableColumn id="1753" xr3:uid="{D82B6531-498D-42BC-94E6-2A481C7B7244}" name="Column1730" dataDxfId="14677"/>
    <tableColumn id="1754" xr3:uid="{4AC466EB-1131-4415-B5EE-6BC896608838}" name="Column1731" dataDxfId="14676"/>
    <tableColumn id="1755" xr3:uid="{D39019EE-4627-4080-AF0C-CA49BDED9E6F}" name="Column1732" dataDxfId="14675"/>
    <tableColumn id="1756" xr3:uid="{0FE3DDA4-D7EB-42DC-AEA7-EFCC43E77289}" name="Column1733" dataDxfId="14674"/>
    <tableColumn id="1757" xr3:uid="{8E0628ED-5379-47F6-BF46-35507DCFBDA8}" name="Column1734" dataDxfId="14673"/>
    <tableColumn id="1758" xr3:uid="{867BB32D-E7EA-48ED-890C-9614C5875632}" name="Column1735" dataDxfId="14672"/>
    <tableColumn id="1759" xr3:uid="{81D39E0C-E221-443B-B8C5-A451B62E0D03}" name="Column1736" dataDxfId="14671"/>
    <tableColumn id="1760" xr3:uid="{C2B8A86F-9C20-421D-B72E-8DA4C1C67C98}" name="Column1737" dataDxfId="14670"/>
    <tableColumn id="1761" xr3:uid="{A95DC8FF-53ED-4182-B233-68ECD65EFECB}" name="Column1738" dataDxfId="14669"/>
    <tableColumn id="1762" xr3:uid="{6C5E2436-B4F1-4748-B68F-354D4F17B045}" name="Column1739" dataDxfId="14668"/>
    <tableColumn id="1763" xr3:uid="{1EC0359B-9AA2-4E75-A767-E60EE76CFE61}" name="Column1740" dataDxfId="14667"/>
    <tableColumn id="1764" xr3:uid="{D8F5FD17-B70F-43C9-8500-2D1DC1C9708B}" name="Column1741" dataDxfId="14666"/>
    <tableColumn id="1765" xr3:uid="{51F48DCA-3A99-4553-B78F-9EA492D81789}" name="Column1742" dataDxfId="14665"/>
    <tableColumn id="1766" xr3:uid="{FFFF8CC4-8B26-4F9B-AE8B-3BD5E8D9EEA0}" name="Column1743" dataDxfId="14664"/>
    <tableColumn id="1767" xr3:uid="{B711AFF5-FA9A-4F98-BD66-840C3CE7267A}" name="Column1744" dataDxfId="14663"/>
    <tableColumn id="1768" xr3:uid="{6297D026-1575-4C67-B32A-EBB498BE4A30}" name="Column1745" dataDxfId="14662"/>
    <tableColumn id="1769" xr3:uid="{43FA9F77-8266-4F2C-9F2C-8662689D1FB1}" name="Column1746" dataDxfId="14661"/>
    <tableColumn id="1770" xr3:uid="{9CC2ED6D-42B6-4650-AB1A-42352207E99D}" name="Column1747" dataDxfId="14660"/>
    <tableColumn id="1771" xr3:uid="{888C66B8-2113-422A-9853-9B989D029AC2}" name="Column1748" dataDxfId="14659"/>
    <tableColumn id="1772" xr3:uid="{C861E71F-84DE-4E64-96D1-5E3F63148D25}" name="Column1749" dataDxfId="14658"/>
    <tableColumn id="1773" xr3:uid="{1D790FCC-CE52-4D76-9680-073509923EDD}" name="Column1750" dataDxfId="14657"/>
    <tableColumn id="1774" xr3:uid="{0A09DCDA-DDCD-45EC-B55C-425D8FD227BA}" name="Column1751" dataDxfId="14656"/>
    <tableColumn id="1775" xr3:uid="{3F4088FE-CF84-456B-94EB-06683AED2B0C}" name="Column1752" dataDxfId="14655"/>
    <tableColumn id="1776" xr3:uid="{C3C98D8B-0314-4C98-B5F7-CCB76FDC1EC6}" name="Column1753" dataDxfId="14654"/>
    <tableColumn id="1777" xr3:uid="{A72675E8-3842-4C01-A6A0-E8DE39D74077}" name="Column1754" dataDxfId="14653"/>
    <tableColumn id="1778" xr3:uid="{D4D6A476-7445-4805-9B9D-CF9370028AB1}" name="Column1755" dataDxfId="14652"/>
    <tableColumn id="1779" xr3:uid="{1BC025E0-0EB9-4AEC-A658-2D50B0CBF196}" name="Column1756" dataDxfId="14651"/>
    <tableColumn id="1780" xr3:uid="{E3F233B5-65CD-4826-8465-BF23C844FB83}" name="Column1757" dataDxfId="14650"/>
    <tableColumn id="1781" xr3:uid="{1060AEB9-6898-4249-B0B5-C0F0B7D9B8EE}" name="Column1758" dataDxfId="14649"/>
    <tableColumn id="1782" xr3:uid="{31E832ED-C958-4987-AB98-592608B95787}" name="Column1759" dataDxfId="14648"/>
    <tableColumn id="1783" xr3:uid="{7938C4FA-47C4-4F1F-859B-7EEAE282BA23}" name="Column1760" dataDxfId="14647"/>
    <tableColumn id="1784" xr3:uid="{1772B9E8-5B9A-4ABB-B5C1-515DC4F6FF73}" name="Column1761" dataDxfId="14646"/>
    <tableColumn id="1785" xr3:uid="{B8A065DA-8173-4402-B34C-B4462C8A7E0F}" name="Column1762" dataDxfId="14645"/>
    <tableColumn id="1786" xr3:uid="{C8639A63-A387-4667-850B-44C2ED8411F1}" name="Column1763" dataDxfId="14644"/>
    <tableColumn id="1787" xr3:uid="{5D037638-15B5-44B3-8F64-6448D044ABB8}" name="Column1764" dataDxfId="14643"/>
    <tableColumn id="1788" xr3:uid="{983A5BA1-87F3-4FEE-8195-3324BEA91C4E}" name="Column1765" dataDxfId="14642"/>
    <tableColumn id="1789" xr3:uid="{6130BE50-EE23-4A5D-A4A8-9CD913BCA8C3}" name="Column1766" dataDxfId="14641"/>
    <tableColumn id="1790" xr3:uid="{B2BC8071-608C-4B20-836D-EBCDD4FC2B45}" name="Column1767" dataDxfId="14640"/>
    <tableColumn id="1791" xr3:uid="{E193B5AE-2A53-453D-9B34-97EA1AFA7F91}" name="Column1768" dataDxfId="14639"/>
    <tableColumn id="1792" xr3:uid="{5B0B5EED-BDC5-45BC-85FD-CF245902FDF1}" name="Column1769" dataDxfId="14638"/>
    <tableColumn id="1793" xr3:uid="{2C05A954-5413-45F0-9251-67BE7E9D3D04}" name="Column1770" dataDxfId="14637"/>
    <tableColumn id="1794" xr3:uid="{8BF679D7-61CF-4675-830A-6A4FFE3284AD}" name="Column1771" dataDxfId="14636"/>
    <tableColumn id="1795" xr3:uid="{D59A7DC8-F0F3-45C9-A5BC-4F50C3E854AF}" name="Column1772" dataDxfId="14635"/>
    <tableColumn id="1796" xr3:uid="{DD4B8D82-D9F4-439D-8927-E14D0006E504}" name="Column1773" dataDxfId="14634"/>
    <tableColumn id="1797" xr3:uid="{C2D6F378-72E3-4422-A4EA-46AB6FE922EB}" name="Column1774" dataDxfId="14633"/>
    <tableColumn id="1798" xr3:uid="{F97FDBCA-0597-4417-AD47-2655D8994685}" name="Column1775" dataDxfId="14632"/>
    <tableColumn id="1799" xr3:uid="{6C764814-2650-4D3B-A519-512452DFF2D2}" name="Column1776" dataDxfId="14631"/>
    <tableColumn id="1800" xr3:uid="{09A61909-6B4F-415A-831E-A1FAA64382FA}" name="Column1777" dataDxfId="14630"/>
    <tableColumn id="1801" xr3:uid="{EC6F5504-87A7-4BFB-9FBE-1C639B29FE1E}" name="Column1778" dataDxfId="14629"/>
    <tableColumn id="1802" xr3:uid="{32EC8879-9141-42D4-8087-CD585B213F36}" name="Column1779" dataDxfId="14628"/>
    <tableColumn id="1803" xr3:uid="{B8B3DFD2-95E1-406F-96F8-23C177A3A56F}" name="Column1780" dataDxfId="14627"/>
    <tableColumn id="1804" xr3:uid="{4DF46EFC-6CBB-4893-BA06-7323EC47170B}" name="Column1781" dataDxfId="14626"/>
    <tableColumn id="1805" xr3:uid="{92B7314A-15EA-4DAF-993A-23269E103F5B}" name="Column1782" dataDxfId="14625"/>
    <tableColumn id="1806" xr3:uid="{027B05D8-8AC2-4A30-9069-A254B1459FCD}" name="Column1783" dataDxfId="14624"/>
    <tableColumn id="1807" xr3:uid="{B2B7D8D4-B81C-4FCE-A328-722D7E84920C}" name="Column1784" dataDxfId="14623"/>
    <tableColumn id="1808" xr3:uid="{AC902082-263A-4903-9072-2692003AA51A}" name="Column1785" dataDxfId="14622"/>
    <tableColumn id="1809" xr3:uid="{5802A34F-D5DF-4B53-8CE3-57553C5C0D3E}" name="Column1786" dataDxfId="14621"/>
    <tableColumn id="1810" xr3:uid="{A5F8844F-A4CA-450A-9B0B-D6109EC9A965}" name="Column1787" dataDxfId="14620"/>
    <tableColumn id="1811" xr3:uid="{CC9BD21E-02C0-452E-A235-591EF0E48174}" name="Column1788" dataDxfId="14619"/>
    <tableColumn id="1812" xr3:uid="{D0D2069A-92F3-4D1E-B9A5-5F0D565466DC}" name="Column1789" dataDxfId="14618"/>
    <tableColumn id="1813" xr3:uid="{62098693-7556-4305-9D2A-B7F370AF78D2}" name="Column1790" dataDxfId="14617"/>
    <tableColumn id="1814" xr3:uid="{3F726C33-FA19-4AA8-8DC3-9FFB79D47756}" name="Column1791" dataDxfId="14616"/>
    <tableColumn id="1815" xr3:uid="{07556CA2-70F5-4880-B2F7-08F35A2AF5B1}" name="Column1792" dataDxfId="14615"/>
    <tableColumn id="1816" xr3:uid="{D8210E72-55F5-4C2E-A260-14AF91FB29CB}" name="Column1793" dataDxfId="14614"/>
    <tableColumn id="1817" xr3:uid="{D386F83E-5773-4F13-9800-A06AAD9C3A76}" name="Column1794" dataDxfId="14613"/>
    <tableColumn id="1818" xr3:uid="{E8050A2E-7CFF-459A-A98C-BD02C8BB4ACB}" name="Column1795" dataDxfId="14612"/>
    <tableColumn id="1819" xr3:uid="{5E3294CA-4C6B-4800-9CBA-7A3D635D95D6}" name="Column1796" dataDxfId="14611"/>
    <tableColumn id="1820" xr3:uid="{385064E2-A966-43FC-9597-3A03022BA847}" name="Column1797" dataDxfId="14610"/>
    <tableColumn id="1821" xr3:uid="{99071E80-3BAF-4B5D-81C0-69B8F6F8470F}" name="Column1798" dataDxfId="14609"/>
    <tableColumn id="1822" xr3:uid="{82F72901-8870-474D-8AFD-CDAFD8AEA6DC}" name="Column1799" dataDxfId="14608"/>
    <tableColumn id="1823" xr3:uid="{CFC68C22-D416-41AA-95F6-1F0882908125}" name="Column1800" dataDxfId="14607"/>
    <tableColumn id="1824" xr3:uid="{D05468E5-C9DF-41B6-9789-3EEC856C331D}" name="Column1801" dataDxfId="14606"/>
    <tableColumn id="1825" xr3:uid="{A8954AF4-F731-4249-98EE-238777230962}" name="Column1802" dataDxfId="14605"/>
    <tableColumn id="1826" xr3:uid="{2978DF95-BFF9-4C0C-9C28-ADB72AE00B49}" name="Column1803" dataDxfId="14604"/>
    <tableColumn id="1827" xr3:uid="{E941D9D2-B275-45CF-83D3-FAC62804DA0E}" name="Column1804" dataDxfId="14603"/>
    <tableColumn id="1828" xr3:uid="{392C3953-0ECA-49CF-9C49-234313CC7528}" name="Column1805" dataDxfId="14602"/>
    <tableColumn id="1829" xr3:uid="{72781581-BD97-4A99-92FC-1765D859E838}" name="Column1806" dataDxfId="14601"/>
    <tableColumn id="1830" xr3:uid="{2914DB4D-F0C3-4A86-B2DE-59E8836EC952}" name="Column1807" dataDxfId="14600"/>
    <tableColumn id="1831" xr3:uid="{01D410C0-E4EC-499D-9189-AD51FE543EBC}" name="Column1808" dataDxfId="14599"/>
    <tableColumn id="1832" xr3:uid="{FE05B1F9-7FB5-4D9F-8053-0667E88A64F5}" name="Column1809" dataDxfId="14598"/>
    <tableColumn id="1833" xr3:uid="{B55981E4-8CD4-4FD3-BA70-51DD181B3B4A}" name="Column1810" dataDxfId="14597"/>
    <tableColumn id="1834" xr3:uid="{D6A1340D-BD5D-4D25-9535-8BE0AB5BE1AD}" name="Column1811" dataDxfId="14596"/>
    <tableColumn id="1835" xr3:uid="{BAB88092-13CC-44EE-B735-4AFFC959FFEF}" name="Column1812" dataDxfId="14595"/>
    <tableColumn id="1836" xr3:uid="{36BA7AEC-38A9-4C63-8568-B568FAFBFA9F}" name="Column1813" dataDxfId="14594"/>
    <tableColumn id="1837" xr3:uid="{211ED785-54DF-452E-8571-B2A697AB2CD6}" name="Column1814" dataDxfId="14593"/>
    <tableColumn id="1838" xr3:uid="{7E55F72D-CE65-4911-9867-F6E88AAC06C9}" name="Column1815" dataDxfId="14592"/>
    <tableColumn id="1839" xr3:uid="{EA942C24-1B92-4789-978B-6B052036A033}" name="Column1816" dataDxfId="14591"/>
    <tableColumn id="1840" xr3:uid="{F9606405-1311-4985-AFB6-39779BB380BF}" name="Column1817" dataDxfId="14590"/>
    <tableColumn id="1841" xr3:uid="{A9436990-6EE2-49C4-B8A5-E74EB9BAB0FB}" name="Column1818" dataDxfId="14589"/>
    <tableColumn id="1842" xr3:uid="{84F04E13-3FF9-4B03-9B0D-30AFF62370FE}" name="Column1819" dataDxfId="14588"/>
    <tableColumn id="1843" xr3:uid="{584183BF-F9A7-4331-873B-B15C2BB67019}" name="Column1820" dataDxfId="14587"/>
    <tableColumn id="1844" xr3:uid="{77045932-9DB4-483D-9746-CA34674919A9}" name="Column1821" dataDxfId="14586"/>
    <tableColumn id="1845" xr3:uid="{D61ACD58-8856-4E17-93C8-AD2071117C60}" name="Column1822" dataDxfId="14585"/>
    <tableColumn id="1846" xr3:uid="{F8E0321C-E9CB-4A3C-BC74-8CAA0601A111}" name="Column1823" dataDxfId="14584"/>
    <tableColumn id="1847" xr3:uid="{5D17950B-83FD-4F9C-A819-DDFC8603F633}" name="Column1824" dataDxfId="14583"/>
    <tableColumn id="1848" xr3:uid="{AA7A428A-3829-4A9C-B80C-ADD7BBCE9F24}" name="Column1825" dataDxfId="14582"/>
    <tableColumn id="1849" xr3:uid="{A6818280-0891-4347-ACFC-EBC6B3E94D3D}" name="Column1826" dataDxfId="14581"/>
    <tableColumn id="1850" xr3:uid="{45DC80C3-8E61-4424-BD5A-E5CBAB8B9B74}" name="Column1827" dataDxfId="14580"/>
    <tableColumn id="1851" xr3:uid="{111F4798-A9D4-4167-A449-F11277942F78}" name="Column1828" dataDxfId="14579"/>
    <tableColumn id="1852" xr3:uid="{692DD647-AE50-490C-875C-33EC32B8B9D9}" name="Column1829" dataDxfId="14578"/>
    <tableColumn id="1853" xr3:uid="{BBC86CF6-2507-4C3E-848C-AE6AF54AE944}" name="Column1830" dataDxfId="14577"/>
    <tableColumn id="1854" xr3:uid="{A6FB7B89-3909-4BB1-B891-299AC588262A}" name="Column1831" dataDxfId="14576"/>
    <tableColumn id="1855" xr3:uid="{2219D922-AC2F-42F6-8380-5F64B5072F1F}" name="Column1832" dataDxfId="14575"/>
    <tableColumn id="1856" xr3:uid="{F33DB02D-A5C2-412F-8F3D-4A7766EDC66E}" name="Column1833" dataDxfId="14574"/>
    <tableColumn id="1857" xr3:uid="{0D412D80-6E75-4C1D-81C3-7E0666509FDC}" name="Column1834" dataDxfId="14573"/>
    <tableColumn id="1858" xr3:uid="{7BEF47F5-E7F6-448A-AAC8-FB01564181A8}" name="Column1835" dataDxfId="14572"/>
    <tableColumn id="1859" xr3:uid="{6A80495B-6CA1-4CB1-B4CE-58DAC545D1B7}" name="Column1836" dataDxfId="14571"/>
    <tableColumn id="1860" xr3:uid="{B76C1F92-63C1-4BEC-B235-66EDA4895DA2}" name="Column1837" dataDxfId="14570"/>
    <tableColumn id="1861" xr3:uid="{26D9E947-CC72-4D64-94B2-B25AFB73D390}" name="Column1838" dataDxfId="14569"/>
    <tableColumn id="1862" xr3:uid="{585DBFCF-70EF-409F-8D62-C1A80FADFF35}" name="Column1839" dataDxfId="14568"/>
    <tableColumn id="1863" xr3:uid="{C9CBE025-2B60-4F91-93FE-21159FCDC9CD}" name="Column1840" dataDxfId="14567"/>
    <tableColumn id="1864" xr3:uid="{B920AF21-1DA1-4896-ACD1-DF1E3F686C58}" name="Column1841" dataDxfId="14566"/>
    <tableColumn id="1865" xr3:uid="{BE9EE158-D559-434F-B868-B8457A7E6941}" name="Column1842" dataDxfId="14565"/>
    <tableColumn id="1866" xr3:uid="{C625F608-9291-4311-828A-331AF785BEDD}" name="Column1843" dataDxfId="14564"/>
    <tableColumn id="1867" xr3:uid="{599AA3AA-3AA5-43B7-B49A-BDCAC81D7850}" name="Column1844" dataDxfId="14563"/>
    <tableColumn id="1868" xr3:uid="{1AF3C4F4-A128-443A-9EB6-DCCD0A9DC1F8}" name="Column1845" dataDxfId="14562"/>
    <tableColumn id="1869" xr3:uid="{C27DD341-E4A3-46EC-9F0A-74D28AB4389E}" name="Column1846" dataDxfId="14561"/>
    <tableColumn id="1870" xr3:uid="{D8B0F70F-DFC8-4D83-AC45-57FBAE1BA40E}" name="Column1847" dataDxfId="14560"/>
    <tableColumn id="1871" xr3:uid="{92C3ABB4-D4F2-4B68-B262-74FC92B45617}" name="Column1848" dataDxfId="14559"/>
    <tableColumn id="1872" xr3:uid="{DB381ED4-F411-4384-B853-929183D2FE5C}" name="Column1849" dataDxfId="14558"/>
    <tableColumn id="1873" xr3:uid="{F6641300-AED7-4432-9332-8EB877704AEF}" name="Column1850" dataDxfId="14557"/>
    <tableColumn id="1874" xr3:uid="{7F187F8A-E075-4BFB-B359-D7FD20FF1B32}" name="Column1851" dataDxfId="14556"/>
    <tableColumn id="1875" xr3:uid="{665CF5DC-A1B9-406A-87F6-0B7EC9E16864}" name="Column1852" dataDxfId="14555"/>
    <tableColumn id="1876" xr3:uid="{11FB07B4-9904-491C-A247-4C078B630271}" name="Column1853" dataDxfId="14554"/>
    <tableColumn id="1877" xr3:uid="{65871B8D-2EFC-4A78-BA50-7A496FE58DEE}" name="Column1854" dataDxfId="14553"/>
    <tableColumn id="1878" xr3:uid="{410CB92C-0CD5-4774-9A41-6F82E7FBE95E}" name="Column1855" dataDxfId="14552"/>
    <tableColumn id="1879" xr3:uid="{6169C82C-D2E7-4951-B5C6-65E17D44EB65}" name="Column1856" dataDxfId="14551"/>
    <tableColumn id="1880" xr3:uid="{B0EE6EEC-80C6-44F6-9477-8E5CBB9BC383}" name="Column1857" dataDxfId="14550"/>
    <tableColumn id="1881" xr3:uid="{7503E1AD-9D7B-4505-B54B-0A15EED0C689}" name="Column1858" dataDxfId="14549"/>
    <tableColumn id="1882" xr3:uid="{784FCB61-445E-4301-B983-956CC43EA1EE}" name="Column1859" dataDxfId="14548"/>
    <tableColumn id="1883" xr3:uid="{00F69D6B-F462-424F-8B8C-0270412D8B6C}" name="Column1860" dataDxfId="14547"/>
    <tableColumn id="1884" xr3:uid="{E43AF162-690C-4773-B730-27067B0FF6FE}" name="Column1861" dataDxfId="14546"/>
    <tableColumn id="1885" xr3:uid="{19D62191-432C-441C-BA1E-D2BD3EFA5C12}" name="Column1862" dataDxfId="14545"/>
    <tableColumn id="1886" xr3:uid="{B640F53D-92AD-4381-8E5D-8787F02CD1FC}" name="Column1863" dataDxfId="14544"/>
    <tableColumn id="1887" xr3:uid="{46C8DC19-EFA2-4DE9-B24F-B3EB49ADD58C}" name="Column1864" dataDxfId="14543"/>
    <tableColumn id="1888" xr3:uid="{72CA19F1-1BF5-4FA7-8468-0FEF1D888F4D}" name="Column1865" dataDxfId="14542"/>
    <tableColumn id="1889" xr3:uid="{A1AC4C65-45BB-4889-B498-887800E397D0}" name="Column1866" dataDxfId="14541"/>
    <tableColumn id="1890" xr3:uid="{331463CB-A4EC-4746-AC08-0E38C2FCCCEF}" name="Column1867" dataDxfId="14540"/>
    <tableColumn id="1891" xr3:uid="{4FCCC9CE-E8F0-407D-B598-9E59442D8B02}" name="Column1868" dataDxfId="14539"/>
    <tableColumn id="1892" xr3:uid="{525FF42B-8E3A-4513-A652-919BF4679A30}" name="Column1869" dataDxfId="14538"/>
    <tableColumn id="1893" xr3:uid="{570AEE58-C5C2-48B1-9049-5F4CE32A34C5}" name="Column1870" dataDxfId="14537"/>
    <tableColumn id="1894" xr3:uid="{7ECA9205-8B06-401D-AD15-345B75E7323F}" name="Column1871" dataDxfId="14536"/>
    <tableColumn id="1895" xr3:uid="{0522AE94-8EBD-46EF-89FD-E35EF151462C}" name="Column1872" dataDxfId="14535"/>
    <tableColumn id="1896" xr3:uid="{BBBE3145-D8C4-4437-84EA-E40959C535C8}" name="Column1873" dataDxfId="14534"/>
    <tableColumn id="1897" xr3:uid="{8A216182-05ED-49B6-AB91-D0596310F7DD}" name="Column1874" dataDxfId="14533"/>
    <tableColumn id="1898" xr3:uid="{AC547392-E475-4CE9-87BE-8D9C33E497ED}" name="Column1875" dataDxfId="14532"/>
    <tableColumn id="1899" xr3:uid="{CA3CC678-ACD8-470F-BD1C-A575AB325C85}" name="Column1876" dataDxfId="14531"/>
    <tableColumn id="1900" xr3:uid="{41957A4C-16B7-4626-9CA0-2A82F64EA888}" name="Column1877" dataDxfId="14530"/>
    <tableColumn id="1901" xr3:uid="{14C98659-367C-4B5F-A403-002147400407}" name="Column1878" dataDxfId="14529"/>
    <tableColumn id="1902" xr3:uid="{F671B41A-DCE5-415C-9145-76ECB3339FFD}" name="Column1879" dataDxfId="14528"/>
    <tableColumn id="1903" xr3:uid="{F2259668-70B8-42D2-9A4F-B2D495CAB08E}" name="Column1880" dataDxfId="14527"/>
    <tableColumn id="1904" xr3:uid="{0CABE174-85B6-480A-BC83-89D275F04AB2}" name="Column1881" dataDxfId="14526"/>
    <tableColumn id="1905" xr3:uid="{F0926CE9-2B4E-404D-85DF-A53239B6363E}" name="Column1882" dataDxfId="14525"/>
    <tableColumn id="1906" xr3:uid="{0DFDF19A-BF42-4675-9CF7-6D9FCA387C49}" name="Column1883" dataDxfId="14524"/>
    <tableColumn id="1907" xr3:uid="{B296455A-E9F0-4F34-B8CE-CCF1DEC2BD5E}" name="Column1884" dataDxfId="14523"/>
    <tableColumn id="1908" xr3:uid="{394EBDF2-46C6-4C2D-93FD-8E44A6CB9F47}" name="Column1885" dataDxfId="14522"/>
    <tableColumn id="1909" xr3:uid="{3B7C0808-5F21-49DD-89E1-DA8C2221C009}" name="Column1886" dataDxfId="14521"/>
    <tableColumn id="1910" xr3:uid="{7A8595BE-B69B-4142-A70F-A81D74625608}" name="Column1887" dataDxfId="14520"/>
    <tableColumn id="1911" xr3:uid="{E32B4DC6-AD01-45E7-85EA-9F6477D8B221}" name="Column1888" dataDxfId="14519"/>
    <tableColumn id="1912" xr3:uid="{569C98A3-56EE-4483-B681-CC2645A95BD4}" name="Column1889" dataDxfId="14518"/>
    <tableColumn id="1913" xr3:uid="{94BD6FED-4F7D-496C-91A2-9845421ED406}" name="Column1890" dataDxfId="14517"/>
    <tableColumn id="1914" xr3:uid="{D3841975-91B0-4C35-925F-E7875A05A0F5}" name="Column1891" dataDxfId="14516"/>
    <tableColumn id="1915" xr3:uid="{0E12B5C9-68B1-42C1-A5A0-D567148C80FA}" name="Column1892" dataDxfId="14515"/>
    <tableColumn id="1916" xr3:uid="{5F4CD9FE-90CF-4B7C-831F-51B8658192E5}" name="Column1893" dataDxfId="14514"/>
    <tableColumn id="1917" xr3:uid="{2EAF825F-D6C6-4034-8681-2BFDC6FD8821}" name="Column1894" dataDxfId="14513"/>
    <tableColumn id="1918" xr3:uid="{B275BD89-5AA4-43D2-91EA-5A8DA50575AB}" name="Column1895" dataDxfId="14512"/>
    <tableColumn id="1919" xr3:uid="{39AE3B42-1389-47D9-8CEB-A4083E75E868}" name="Column1896" dataDxfId="14511"/>
    <tableColumn id="1920" xr3:uid="{D062BC44-FFFF-4336-B770-BF951E17B1A8}" name="Column1897" dataDxfId="14510"/>
    <tableColumn id="1921" xr3:uid="{7017D369-B75E-491C-BE75-9E5FB5B3F07F}" name="Column1898" dataDxfId="14509"/>
    <tableColumn id="1922" xr3:uid="{E672BBB0-836E-46C1-9C4E-55CCF0947552}" name="Column1899" dataDxfId="14508"/>
    <tableColumn id="1923" xr3:uid="{868819B2-7320-4BCF-8C22-86C451C95BFE}" name="Column1900" dataDxfId="14507"/>
    <tableColumn id="1924" xr3:uid="{B0A89004-423C-46BA-BE57-4A633CA75F6C}" name="Column1901" dataDxfId="14506"/>
    <tableColumn id="1925" xr3:uid="{11FB5324-5275-4B70-BCAA-0063ABB2ED99}" name="Column1902" dataDxfId="14505"/>
    <tableColumn id="1926" xr3:uid="{A1316CD2-F4D3-4948-B0BF-DF3DBAF96A14}" name="Column1903" dataDxfId="14504"/>
    <tableColumn id="1927" xr3:uid="{0659D31A-AF27-481E-8306-890CC3F74B61}" name="Column1904" dataDxfId="14503"/>
    <tableColumn id="1928" xr3:uid="{7B17B012-5405-4DE9-B133-C446370348E1}" name="Column1905" dataDxfId="14502"/>
    <tableColumn id="1929" xr3:uid="{58E27B84-B1D4-4C6E-A531-729AF6969273}" name="Column1906" dataDxfId="14501"/>
    <tableColumn id="1930" xr3:uid="{028F50FE-78DC-4722-BC93-0B44AFDD25AA}" name="Column1907" dataDxfId="14500"/>
    <tableColumn id="1931" xr3:uid="{39B172A9-7908-45B1-90B4-76349C3AF727}" name="Column1908" dataDxfId="14499"/>
    <tableColumn id="1932" xr3:uid="{FB6206CA-FAF4-4BAA-9766-8967FE9FF29D}" name="Column1909" dataDxfId="14498"/>
    <tableColumn id="1933" xr3:uid="{8FECDEC5-9657-4A91-8307-BF02CACB3CBC}" name="Column1910" dataDxfId="14497"/>
    <tableColumn id="1934" xr3:uid="{71CE9C4F-FA18-4B55-9858-D7611E0D6922}" name="Column1911" dataDxfId="14496"/>
    <tableColumn id="1935" xr3:uid="{E5988E50-9308-41F1-ABEB-3DD0BA5ED055}" name="Column1912" dataDxfId="14495"/>
    <tableColumn id="1936" xr3:uid="{5DEBC5FB-7D28-4CFC-B587-28247F988A44}" name="Column1913" dataDxfId="14494"/>
    <tableColumn id="1937" xr3:uid="{9D5CCAA3-E30E-4899-A0DE-79EC27DDD1EC}" name="Column1914" dataDxfId="14493"/>
    <tableColumn id="1938" xr3:uid="{5029A121-81B1-4BB6-985A-ACBA0D0CC67F}" name="Column1915" dataDxfId="14492"/>
    <tableColumn id="1939" xr3:uid="{B7579D26-AD7C-4D8C-8EFD-84EB2D386965}" name="Column1916" dataDxfId="14491"/>
    <tableColumn id="1940" xr3:uid="{6D72674A-D431-46D0-AEF5-CA4773E125E3}" name="Column1917" dataDxfId="14490"/>
    <tableColumn id="1941" xr3:uid="{FC59547C-20C5-46A0-A054-F89A9BC2C083}" name="Column1918" dataDxfId="14489"/>
    <tableColumn id="1942" xr3:uid="{B2F12C00-46F8-488B-B5F6-76D83B542DB0}" name="Column1919" dataDxfId="14488"/>
    <tableColumn id="1943" xr3:uid="{E19CD88D-2DB6-4BC3-A533-16B29F502F82}" name="Column1920" dataDxfId="14487"/>
    <tableColumn id="1944" xr3:uid="{60D37DCF-1FD8-4067-A91E-2B00481B84D4}" name="Column1921" dataDxfId="14486"/>
    <tableColumn id="1945" xr3:uid="{A0880B74-49EB-4CC5-AD79-90A5D4A5B6F0}" name="Column1922" dataDxfId="14485"/>
    <tableColumn id="1946" xr3:uid="{4D635758-8F02-4154-B4C8-C14A8F3E9ADB}" name="Column1923" dataDxfId="14484"/>
    <tableColumn id="1947" xr3:uid="{6DE24D6B-916C-49E8-8EA2-EBC9293D198C}" name="Column1924" dataDxfId="14483"/>
    <tableColumn id="1948" xr3:uid="{93DDA875-D1A9-4092-9C6E-9AF544F7AD64}" name="Column1925" dataDxfId="14482"/>
    <tableColumn id="1949" xr3:uid="{42A6DEA8-AE98-40BE-A29A-2DECB04F83B6}" name="Column1926" dataDxfId="14481"/>
    <tableColumn id="1950" xr3:uid="{B1FF8643-BCD1-475D-8DA4-E06E0249BC46}" name="Column1927" dataDxfId="14480"/>
    <tableColumn id="1951" xr3:uid="{0290427E-4055-4B32-9785-F7E02E56BC97}" name="Column1928" dataDxfId="14479"/>
    <tableColumn id="1952" xr3:uid="{5CD5F5AA-4BD8-474A-B0BC-5BF0A75EE931}" name="Column1929" dataDxfId="14478"/>
    <tableColumn id="1953" xr3:uid="{2A7ABFF8-66BB-4489-B44E-3A5A02739C34}" name="Column1930" dataDxfId="14477"/>
    <tableColumn id="1954" xr3:uid="{FC56C77B-ED38-479B-AB7E-CD8E8BD396F4}" name="Column1931" dataDxfId="14476"/>
    <tableColumn id="1955" xr3:uid="{84D45BAA-22A5-4711-9251-92FF1868B4C4}" name="Column1932" dataDxfId="14475"/>
    <tableColumn id="1956" xr3:uid="{9A224FA8-D475-4C6B-9922-F6E1EC29405F}" name="Column1933" dataDxfId="14474"/>
    <tableColumn id="1957" xr3:uid="{11D19850-B7C3-474A-9EB7-D6AA095E3555}" name="Column1934" dataDxfId="14473"/>
    <tableColumn id="1958" xr3:uid="{56155398-1D7E-450D-9530-B22C5E355988}" name="Column1935" dataDxfId="14472"/>
    <tableColumn id="1959" xr3:uid="{CA03D4C8-D80E-4C07-9152-EAA1210CF5F2}" name="Column1936" dataDxfId="14471"/>
    <tableColumn id="1960" xr3:uid="{D230BB69-2936-465B-B3E2-B40EA8F3EF50}" name="Column1937" dataDxfId="14470"/>
    <tableColumn id="1961" xr3:uid="{86FE71F6-9D87-44C9-83C9-99B5E3DB8449}" name="Column1938" dataDxfId="14469"/>
    <tableColumn id="1962" xr3:uid="{30A22D2E-3174-48D7-A924-742143F59D0B}" name="Column1939" dataDxfId="14468"/>
    <tableColumn id="1963" xr3:uid="{6289C612-F23F-40EB-B498-D6B2301AD7D6}" name="Column1940" dataDxfId="14467"/>
    <tableColumn id="1964" xr3:uid="{95D7DE7C-1CBD-43FA-9755-5814C75404D7}" name="Column1941" dataDxfId="14466"/>
    <tableColumn id="1965" xr3:uid="{D91810B0-2978-45F7-B5B4-735087206922}" name="Column1942" dataDxfId="14465"/>
    <tableColumn id="1966" xr3:uid="{F83B842D-00A2-4543-A3E3-80ED3B0656CD}" name="Column1943" dataDxfId="14464"/>
    <tableColumn id="1967" xr3:uid="{1261FE43-A71C-4CB3-93E0-8220787C3669}" name="Column1944" dataDxfId="14463"/>
    <tableColumn id="1968" xr3:uid="{41F28251-959B-4DA9-816C-7BBC8ED05753}" name="Column1945" dataDxfId="14462"/>
    <tableColumn id="1969" xr3:uid="{2E7827BF-7E2E-44BB-B9FF-DF230CB70B01}" name="Column1946" dataDxfId="14461"/>
    <tableColumn id="1970" xr3:uid="{066F48D1-F9DB-42B6-95B6-AD66DB9B4527}" name="Column1947" dataDxfId="14460"/>
    <tableColumn id="1971" xr3:uid="{6B8CDCD1-F1A9-4DC2-8776-7FEE02CDC65B}" name="Column1948" dataDxfId="14459"/>
    <tableColumn id="1972" xr3:uid="{1F2A34CD-66ED-4C62-A729-0211BDDCE7C6}" name="Column1949" dataDxfId="14458"/>
    <tableColumn id="1973" xr3:uid="{DD4285E1-90B6-4752-8EEE-02A571E8C6B6}" name="Column1950" dataDxfId="14457"/>
    <tableColumn id="1974" xr3:uid="{DDF80CBA-6714-409A-9285-D1B5C8D66F72}" name="Column1951" dataDxfId="14456"/>
    <tableColumn id="1975" xr3:uid="{654A500B-7FB7-4276-A8A5-B377514866C7}" name="Column1952" dataDxfId="14455"/>
    <tableColumn id="1976" xr3:uid="{F2F7C97F-3AA5-4F61-A9F9-591E58124589}" name="Column1953" dataDxfId="14454"/>
    <tableColumn id="1977" xr3:uid="{55A289E2-6638-4F9D-AB72-1C3B8886FA36}" name="Column1954" dataDxfId="14453"/>
    <tableColumn id="1978" xr3:uid="{B8AAB56B-2258-475A-B2FE-4F704D011437}" name="Column1955" dataDxfId="14452"/>
    <tableColumn id="1979" xr3:uid="{51444458-642F-49E1-80FB-4FAECC3751D0}" name="Column1956" dataDxfId="14451"/>
    <tableColumn id="1980" xr3:uid="{80E2002D-6D71-4C69-B70A-08DA251E2846}" name="Column1957" dataDxfId="14450"/>
    <tableColumn id="1981" xr3:uid="{1A41AD53-1B2B-4853-A5C3-F6DE9713FAE1}" name="Column1958" dataDxfId="14449"/>
    <tableColumn id="1982" xr3:uid="{5251771A-4922-4431-9103-55B9D3D1977E}" name="Column1959" dataDxfId="14448"/>
    <tableColumn id="1983" xr3:uid="{7B5D0D54-6A7D-48D4-994C-59358E998878}" name="Column1960" dataDxfId="14447"/>
    <tableColumn id="1984" xr3:uid="{77A1DA56-52AA-41C3-B8E6-4979CFD98255}" name="Column1961" dataDxfId="14446"/>
    <tableColumn id="1985" xr3:uid="{2B197244-81D5-4A1D-898E-9C5CAE17059F}" name="Column1962" dataDxfId="14445"/>
    <tableColumn id="1986" xr3:uid="{D909FBEF-376C-4E17-8826-B19782514449}" name="Column1963" dataDxfId="14444"/>
    <tableColumn id="1987" xr3:uid="{58C9BA5E-6A38-4C10-825D-8C63C6AF85EE}" name="Column1964" dataDxfId="14443"/>
    <tableColumn id="1988" xr3:uid="{5C43E18E-8291-465B-B475-9805A40585D1}" name="Column1965" dataDxfId="14442"/>
    <tableColumn id="1989" xr3:uid="{959DAF95-37A5-491A-B5AD-D785AB53000E}" name="Column1966" dataDxfId="14441"/>
    <tableColumn id="1990" xr3:uid="{ECC055CA-C8D9-49A1-94A6-FAEE0A29BA5A}" name="Column1967" dataDxfId="14440"/>
    <tableColumn id="1991" xr3:uid="{25ED6ACC-8831-48CD-828F-03309A771665}" name="Column1968" dataDxfId="14439"/>
    <tableColumn id="1992" xr3:uid="{E70B919A-108F-4E09-9B91-C8311533126E}" name="Column1969" dataDxfId="14438"/>
    <tableColumn id="1993" xr3:uid="{048E3FC9-ED75-41D4-B0A1-C88BCDDC1C5A}" name="Column1970" dataDxfId="14437"/>
    <tableColumn id="1994" xr3:uid="{5D0FD423-25B6-4874-870B-28D251A4DC25}" name="Column1971" dataDxfId="14436"/>
    <tableColumn id="1995" xr3:uid="{13DD3DC2-39FF-4D4D-BDD6-8D3B93C3742D}" name="Column1972" dataDxfId="14435"/>
    <tableColumn id="1996" xr3:uid="{FA778D1E-96BF-44E3-97E8-A0E1B6781F3E}" name="Column1973" dataDxfId="14434"/>
    <tableColumn id="1997" xr3:uid="{FA5ACE38-FFBF-4B82-864F-3BCFF92C596A}" name="Column1974" dataDxfId="14433"/>
    <tableColumn id="1998" xr3:uid="{D62D4C0D-1149-4279-A3DD-033A346B24D4}" name="Column1975" dataDxfId="14432"/>
    <tableColumn id="1999" xr3:uid="{45430793-3283-4BE4-829A-33D96977B9C9}" name="Column1976" dataDxfId="14431"/>
    <tableColumn id="2000" xr3:uid="{F1FC9306-5561-4B37-B8AF-81AAEAA0FF75}" name="Column1977" dataDxfId="14430"/>
    <tableColumn id="2001" xr3:uid="{5A9D93E4-4D8F-4E22-8C54-7C57FBBA1A50}" name="Column1978" dataDxfId="14429"/>
    <tableColumn id="2002" xr3:uid="{14405121-C6A3-42CA-8600-5895AD199A42}" name="Column1979" dataDxfId="14428"/>
    <tableColumn id="2003" xr3:uid="{34649085-F45B-4BE3-9FDB-37EF53186658}" name="Column1980" dataDxfId="14427"/>
    <tableColumn id="2004" xr3:uid="{2BB39164-F96A-4A60-8C9A-885792F04506}" name="Column1981" dataDxfId="14426"/>
    <tableColumn id="2005" xr3:uid="{67A1F845-10B5-4214-BBAB-F182F58E50A1}" name="Column1982" dataDxfId="14425"/>
    <tableColumn id="2006" xr3:uid="{130F3FF1-615D-40E2-8851-BC5BFCF2A39D}" name="Column1983" dataDxfId="14424"/>
    <tableColumn id="2007" xr3:uid="{25121DB8-58F7-4770-966C-F1947B7B3A09}" name="Column1984" dataDxfId="14423"/>
    <tableColumn id="2008" xr3:uid="{CB727EAE-24CD-4416-8536-60E0973D13B4}" name="Column1985" dataDxfId="14422"/>
    <tableColumn id="2009" xr3:uid="{E993A851-13EB-44A6-AAEF-584EB65AD94C}" name="Column1986" dataDxfId="14421"/>
    <tableColumn id="2010" xr3:uid="{89AADCB1-892C-4A2F-B90E-81142112B8D8}" name="Column1987" dataDxfId="14420"/>
    <tableColumn id="2011" xr3:uid="{FF73CE97-52B2-4B01-BB4E-9044431A5EBC}" name="Column1988" dataDxfId="14419"/>
    <tableColumn id="2012" xr3:uid="{F1BC2AC0-29B0-45C0-89CA-77D9DBBF92FC}" name="Column1989" dataDxfId="14418"/>
    <tableColumn id="2013" xr3:uid="{9EEFFF7E-B99C-4C2E-90C1-88D094386F31}" name="Column1990" dataDxfId="14417"/>
    <tableColumn id="2014" xr3:uid="{53F080F7-33D1-455E-8C19-AF1B50603C37}" name="Column1991" dataDxfId="14416"/>
    <tableColumn id="2015" xr3:uid="{AD032C39-F208-4C32-83EC-E0571031145D}" name="Column1992" dataDxfId="14415"/>
    <tableColumn id="2016" xr3:uid="{A9FBC580-0DD5-459C-9ACC-20C7DA405AA3}" name="Column1993" dataDxfId="14414"/>
    <tableColumn id="2017" xr3:uid="{0135E96F-CA32-49BA-AFBB-8DCA7DAA84C2}" name="Column1994" dataDxfId="14413"/>
    <tableColumn id="2018" xr3:uid="{82176EC6-CE5D-44BF-B67B-5E0602D4E4C6}" name="Column1995" dataDxfId="14412"/>
    <tableColumn id="2019" xr3:uid="{3BCDA78E-0D8B-435C-8683-9E61D5DA315B}" name="Column1996" dataDxfId="14411"/>
    <tableColumn id="2020" xr3:uid="{36B5BCD4-89C3-462A-8E43-78E96C66D8BA}" name="Column1997" dataDxfId="14410"/>
    <tableColumn id="2021" xr3:uid="{54C8B30B-AAD7-425D-8458-72FDFAD3602C}" name="Column1998" dataDxfId="14409"/>
    <tableColumn id="2022" xr3:uid="{ABC4E3CE-E685-4D52-8F8B-7ECAE5F9ACC1}" name="Column1999" dataDxfId="14408"/>
    <tableColumn id="2023" xr3:uid="{74F8F67F-6715-4822-BF22-7AD986B786B1}" name="Column2000" dataDxfId="14407"/>
    <tableColumn id="2024" xr3:uid="{D8D38F6E-934A-4030-9979-460DD11DCD9D}" name="Column2001" dataDxfId="14406"/>
    <tableColumn id="2025" xr3:uid="{C58EF462-BC9B-4D29-87E2-31FEEE1BCD90}" name="Column2002" dataDxfId="14405"/>
    <tableColumn id="2026" xr3:uid="{7BA75F89-D40B-4DE9-BCA3-BCB6A7F985FF}" name="Column2003" dataDxfId="14404"/>
    <tableColumn id="2027" xr3:uid="{3676E0F4-0D35-46DD-8118-1B8246A14A44}" name="Column2004" dataDxfId="14403"/>
    <tableColumn id="2028" xr3:uid="{B6B48BB2-F49E-443A-A120-09717C865508}" name="Column2005" dataDxfId="14402"/>
    <tableColumn id="2029" xr3:uid="{3E4C201B-DB54-41F8-86FA-ECE8C5F47C0B}" name="Column2006" dataDxfId="14401"/>
    <tableColumn id="2030" xr3:uid="{0DDF464D-04CA-4E44-8876-6910908B7706}" name="Column2007" dataDxfId="14400"/>
    <tableColumn id="2031" xr3:uid="{744144BE-B9CE-468F-B22E-EB8241A11696}" name="Column2008" dataDxfId="14399"/>
    <tableColumn id="2032" xr3:uid="{134800D3-2DB4-457F-9F25-6015CD26724A}" name="Column2009" dataDxfId="14398"/>
    <tableColumn id="2033" xr3:uid="{408AB14B-0FCA-4B07-BAE4-69DD0A37805C}" name="Column2010" dataDxfId="14397"/>
    <tableColumn id="2034" xr3:uid="{1DD42641-DF10-46C5-899E-BDA91926D22F}" name="Column2011" dataDxfId="14396"/>
    <tableColumn id="2035" xr3:uid="{14B70716-AF79-40A4-B7E3-C1E728C8571E}" name="Column2012" dataDxfId="14395"/>
    <tableColumn id="2036" xr3:uid="{909CA103-81FD-452E-BC2B-A809AFBBC83A}" name="Column2013" dataDxfId="14394"/>
    <tableColumn id="2037" xr3:uid="{B2A70714-49CC-44A3-A7D1-D35C29F820F7}" name="Column2014" dataDxfId="14393"/>
    <tableColumn id="2038" xr3:uid="{4C927E63-88BB-4930-AF65-26DD8A5BEC0C}" name="Column2015" dataDxfId="14392"/>
    <tableColumn id="2039" xr3:uid="{3A1D1E55-DA16-4983-9B49-A6A42BEE1B9E}" name="Column2016" dataDxfId="14391"/>
    <tableColumn id="2040" xr3:uid="{243E92D9-93AE-4207-9BCA-34A851C8D7C0}" name="Column2017" dataDxfId="14390"/>
    <tableColumn id="2041" xr3:uid="{BCDB4F82-CB0B-4839-AA5D-6343152CB998}" name="Column2018" dataDxfId="14389"/>
    <tableColumn id="2042" xr3:uid="{840948C9-AD22-445A-8B87-357C92A52A9C}" name="Column2019" dataDxfId="14388"/>
    <tableColumn id="2043" xr3:uid="{9998C784-B082-49B4-A95F-E8D9C4E2AF7A}" name="Column2020" dataDxfId="14387"/>
    <tableColumn id="2044" xr3:uid="{A9A42FCC-77C8-44A4-8590-7BFB8E3BE6A6}" name="Column2021" dataDxfId="14386"/>
    <tableColumn id="2045" xr3:uid="{74671558-8ED1-4CF9-AB66-97995E3F59B8}" name="Column2022" dataDxfId="14385"/>
    <tableColumn id="2046" xr3:uid="{DE738FCF-F553-477B-A8F8-78C4F305EDEF}" name="Column2023" dataDxfId="14384"/>
    <tableColumn id="2047" xr3:uid="{DA2A57FC-FFBE-49E7-8752-DE902A14A6F1}" name="Column2024" dataDxfId="14383"/>
    <tableColumn id="2048" xr3:uid="{38C49F07-E4E6-438E-9FE0-37AA04B87F0A}" name="Column2025" dataDxfId="14382"/>
    <tableColumn id="2049" xr3:uid="{6CAE586F-6AEB-42F3-AE0D-D2F94697897D}" name="Column2026" dataDxfId="14381"/>
    <tableColumn id="2050" xr3:uid="{F51A597D-A609-41F4-BA49-988932C74E9A}" name="Column2027" dataDxfId="14380"/>
    <tableColumn id="2051" xr3:uid="{E4864A73-9352-4017-98AB-0E10C3DECA81}" name="Column2028" dataDxfId="14379"/>
    <tableColumn id="2052" xr3:uid="{4AF56994-AB42-4E61-8984-1696238C8B00}" name="Column2029" dataDxfId="14378"/>
    <tableColumn id="2053" xr3:uid="{BE6B5DB8-F119-4DF3-BE56-7518BBF13E61}" name="Column2030" dataDxfId="14377"/>
    <tableColumn id="2054" xr3:uid="{2A97595A-CE92-4414-ABA1-120149B9DF1C}" name="Column2031" dataDxfId="14376"/>
    <tableColumn id="2055" xr3:uid="{B5EE6046-3869-443E-AAD6-5DE60EE459F9}" name="Column2032" dataDxfId="14375"/>
    <tableColumn id="2056" xr3:uid="{2F828CD5-CFF4-4152-8CD5-6B341466EE97}" name="Column2033" dataDxfId="14374"/>
    <tableColumn id="2057" xr3:uid="{0A9937D7-C95A-4305-8BE8-E2DD1DF3B56C}" name="Column2034" dataDxfId="14373"/>
    <tableColumn id="2058" xr3:uid="{37BFB4D0-E6C0-4F6B-8F17-48F24E4DDFC6}" name="Column2035" dataDxfId="14372"/>
    <tableColumn id="2059" xr3:uid="{69365787-12FB-4FB7-B5A6-0540396CE3E1}" name="Column2036" dataDxfId="14371"/>
    <tableColumn id="2060" xr3:uid="{007B2614-5F1E-4F6B-B417-E270FC0A1E83}" name="Column2037" dataDxfId="14370"/>
    <tableColumn id="2061" xr3:uid="{2647FEBC-92C2-4507-A232-10E889673676}" name="Column2038" dataDxfId="14369"/>
    <tableColumn id="2062" xr3:uid="{178F7044-B920-4FDF-A856-7A83C68DB2C2}" name="Column2039" dataDxfId="14368"/>
    <tableColumn id="2063" xr3:uid="{CA3F2E95-EFB7-4D51-81BF-DDFAB1D685C1}" name="Column2040" dataDxfId="14367"/>
    <tableColumn id="2064" xr3:uid="{835E5E27-BA25-415B-9906-78C4AEC81088}" name="Column2041" dataDxfId="14366"/>
    <tableColumn id="2065" xr3:uid="{0448D1A1-78AD-47B4-8F75-888475B34980}" name="Column2042" dataDxfId="14365"/>
    <tableColumn id="2066" xr3:uid="{FA3E9F0B-78EB-43DF-9D42-0657BD79A2CC}" name="Column2043" dataDxfId="14364"/>
    <tableColumn id="2067" xr3:uid="{AA91E2D8-841A-4336-86C6-04C68DCC626F}" name="Column2044" dataDxfId="14363"/>
    <tableColumn id="2068" xr3:uid="{758CD17E-A080-44C3-9956-3422F2F13E75}" name="Column2045" dataDxfId="14362"/>
    <tableColumn id="2069" xr3:uid="{7C3E587B-C2CF-4022-844E-68E15E5EBD71}" name="Column2046" dataDxfId="14361"/>
    <tableColumn id="2070" xr3:uid="{1F83B5F2-E10C-44D2-8E68-23A5B6163B32}" name="Column2047" dataDxfId="14360"/>
    <tableColumn id="2071" xr3:uid="{2DDDA060-0A94-4B75-A461-ABCFE427114C}" name="Column2048" dataDxfId="14359"/>
    <tableColumn id="2072" xr3:uid="{8F14CC2D-2074-491D-8924-D3EFD6CBF490}" name="Column2049" dataDxfId="14358"/>
    <tableColumn id="2073" xr3:uid="{B281B2E1-E876-424D-8EEB-53FD2F9E8EDA}" name="Column2050" dataDxfId="14357"/>
    <tableColumn id="2074" xr3:uid="{879014F3-BAA2-4E7B-ABAA-A9707271E16A}" name="Column2051" dataDxfId="14356"/>
    <tableColumn id="2075" xr3:uid="{6A6F5066-A8C2-4CF2-AC2B-78D375987B7B}" name="Column2052" dataDxfId="14355"/>
    <tableColumn id="2076" xr3:uid="{D1AF1CA6-C490-43BD-806C-19CDB53AB41B}" name="Column2053" dataDxfId="14354"/>
    <tableColumn id="2077" xr3:uid="{EDECD44A-548D-4F69-92CA-419E54138D90}" name="Column2054" dataDxfId="14353"/>
    <tableColumn id="2078" xr3:uid="{D530FA09-B638-41FA-81DD-BBF22E2DE8C7}" name="Column2055" dataDxfId="14352"/>
    <tableColumn id="2079" xr3:uid="{6FF4BDFF-9546-4039-A56F-76E7D9CE4C8B}" name="Column2056" dataDxfId="14351"/>
    <tableColumn id="2080" xr3:uid="{3E8FC373-C37A-43ED-994F-8C960BF25E9F}" name="Column2057" dataDxfId="14350"/>
    <tableColumn id="2081" xr3:uid="{0F5B7176-9803-4834-8F8C-BC3FC31F7899}" name="Column2058" dataDxfId="14349"/>
    <tableColumn id="2082" xr3:uid="{6EEA5693-0701-4276-A947-C32A72745968}" name="Column2059" dataDxfId="14348"/>
    <tableColumn id="2083" xr3:uid="{6DBAA134-9B81-402E-963B-BEAED73498B4}" name="Column2060" dataDxfId="14347"/>
    <tableColumn id="2084" xr3:uid="{D4EFB43C-3D92-4709-B8EC-84F8E85F4627}" name="Column2061" dataDxfId="14346"/>
    <tableColumn id="2085" xr3:uid="{32623F1B-76D5-48C0-BA41-F58F9BB7FAB2}" name="Column2062" dataDxfId="14345"/>
    <tableColumn id="2086" xr3:uid="{590F5195-8548-496A-8D33-8CF02389559D}" name="Column2063" dataDxfId="14344"/>
    <tableColumn id="2087" xr3:uid="{7FC87889-1158-411A-88EE-32FEB48B0C3C}" name="Column2064" dataDxfId="14343"/>
    <tableColumn id="2088" xr3:uid="{EF78378B-2F15-4EA8-B48F-445258CD2987}" name="Column2065" dataDxfId="14342"/>
    <tableColumn id="2089" xr3:uid="{BAE79A69-0DA9-4894-86EB-63FF174081CA}" name="Column2066" dataDxfId="14341"/>
    <tableColumn id="2090" xr3:uid="{F64E4382-8F93-49EE-BE71-7854970DED1D}" name="Column2067" dataDxfId="14340"/>
    <tableColumn id="2091" xr3:uid="{514EF341-703B-4435-A475-E06315A67ABC}" name="Column2068" dataDxfId="14339"/>
    <tableColumn id="2092" xr3:uid="{88DD5989-B27B-4488-87C1-C9C3499AD219}" name="Column2069" dataDxfId="14338"/>
    <tableColumn id="2093" xr3:uid="{9E1DD353-4911-454B-AFEE-D012E6A6CB40}" name="Column2070" dataDxfId="14337"/>
    <tableColumn id="2094" xr3:uid="{54E5D90E-A843-45B2-AF8C-D1716A508446}" name="Column2071" dataDxfId="14336"/>
    <tableColumn id="2095" xr3:uid="{39466519-E6A0-4DF5-B0F4-62D6D130D882}" name="Column2072" dataDxfId="14335"/>
    <tableColumn id="2096" xr3:uid="{C4A618F7-04FD-4BCE-8BB7-8465CF5B2C9A}" name="Column2073" dataDxfId="14334"/>
    <tableColumn id="2097" xr3:uid="{27DFB2C1-357A-4770-84C7-B5A4B50AD37C}" name="Column2074" dataDxfId="14333"/>
    <tableColumn id="2098" xr3:uid="{17267C79-1FA3-4FC7-A617-3D5ED3BBEFB9}" name="Column2075" dataDxfId="14332"/>
    <tableColumn id="2099" xr3:uid="{7802A8C7-CD44-4367-B5E7-76E2880FCFE7}" name="Column2076" dataDxfId="14331"/>
    <tableColumn id="2100" xr3:uid="{E3D7D4B8-6745-4C3E-8F4F-9B50AFCA3B7B}" name="Column2077" dataDxfId="14330"/>
    <tableColumn id="2101" xr3:uid="{7539D343-915E-4AE5-BBB1-583A0EA7A31C}" name="Column2078" dataDxfId="14329"/>
    <tableColumn id="2102" xr3:uid="{F0B44389-CAA1-4E11-A3C0-D2D7D07CB249}" name="Column2079" dataDxfId="14328"/>
    <tableColumn id="2103" xr3:uid="{110DAC21-AE4D-4144-9F4F-4A9D147256F5}" name="Column2080" dataDxfId="14327"/>
    <tableColumn id="2104" xr3:uid="{80F82CBF-EACD-4B57-90F4-C9A7A64CAAE7}" name="Column2081" dataDxfId="14326"/>
    <tableColumn id="2105" xr3:uid="{F989E3C9-0D4C-4800-AC0B-B7789011D049}" name="Column2082" dataDxfId="14325"/>
    <tableColumn id="2106" xr3:uid="{EFD8AEE8-F06E-4921-9F54-D6B7112E0114}" name="Column2083" dataDxfId="14324"/>
    <tableColumn id="2107" xr3:uid="{00A62AC6-A205-4F24-A5E4-66589927D74B}" name="Column2084" dataDxfId="14323"/>
    <tableColumn id="2108" xr3:uid="{37251592-EE86-4BBA-A58D-60366784178E}" name="Column2085" dataDxfId="14322"/>
    <tableColumn id="2109" xr3:uid="{B107362F-379F-4BC1-9C03-0AB323140FC8}" name="Column2086" dataDxfId="14321"/>
    <tableColumn id="2110" xr3:uid="{366252B2-4506-49B1-A926-ACBC12BE4EF6}" name="Column2087" dataDxfId="14320"/>
    <tableColumn id="2111" xr3:uid="{EFE3586D-8A41-4E62-BBB7-C170A4069932}" name="Column2088" dataDxfId="14319"/>
    <tableColumn id="2112" xr3:uid="{068F085B-841B-40D1-BAEC-A943720E0A50}" name="Column2089" dataDxfId="14318"/>
    <tableColumn id="2113" xr3:uid="{7E4CA310-CD42-4E8A-A3FC-0F58F636FD65}" name="Column2090" dataDxfId="14317"/>
    <tableColumn id="2114" xr3:uid="{887128D4-A7ED-4847-87E3-E916EBB1B87E}" name="Column2091" dataDxfId="14316"/>
    <tableColumn id="2115" xr3:uid="{382DCDC8-76EC-4D6C-96AD-626EDB42EF6F}" name="Column2092" dataDxfId="14315"/>
    <tableColumn id="2116" xr3:uid="{6FEF273F-0DCA-4122-BE06-8903A00FB27E}" name="Column2093" dataDxfId="14314"/>
    <tableColumn id="2117" xr3:uid="{9D238C19-A54C-420D-B8E6-73A79A131C89}" name="Column2094" dataDxfId="14313"/>
    <tableColumn id="2118" xr3:uid="{AAA21407-667D-42AC-A991-D660FD84D7DF}" name="Column2095" dataDxfId="14312"/>
    <tableColumn id="2119" xr3:uid="{56AD362E-9E34-48F1-8A2F-41BD8B740DF3}" name="Column2096" dataDxfId="14311"/>
    <tableColumn id="2120" xr3:uid="{995ECF7A-DCE3-4490-BFA2-6C433DFC5A92}" name="Column2097" dataDxfId="14310"/>
    <tableColumn id="2121" xr3:uid="{488C9060-3600-4DA1-9A4B-BAB847DB5292}" name="Column2098" dataDxfId="14309"/>
    <tableColumn id="2122" xr3:uid="{E18DBD21-89B2-4E9E-9168-6B13D48598D2}" name="Column2099" dataDxfId="14308"/>
    <tableColumn id="2123" xr3:uid="{83E82042-212F-4FBE-A4F7-EA4FF75BB5EA}" name="Column2100" dataDxfId="14307"/>
    <tableColumn id="2124" xr3:uid="{049ADDA3-36B0-4C15-9CDD-D34E415E8D61}" name="Column2101" dataDxfId="14306"/>
    <tableColumn id="2125" xr3:uid="{28CA202C-4919-4CBD-B11A-5E8C1DB41E63}" name="Column2102" dataDxfId="14305"/>
    <tableColumn id="2126" xr3:uid="{858F04EA-064F-48FC-B156-2E9DD7732446}" name="Column2103" dataDxfId="14304"/>
    <tableColumn id="2127" xr3:uid="{04EC5E5E-03C9-4B8E-BBF1-4948B00622C4}" name="Column2104" dataDxfId="14303"/>
    <tableColumn id="2128" xr3:uid="{7478CFD4-AA47-4158-A2A2-D81C9FD9EB45}" name="Column2105" dataDxfId="14302"/>
    <tableColumn id="2129" xr3:uid="{5B104A03-EED8-4FE4-BE1D-D285B6FB8EDA}" name="Column2106" dataDxfId="14301"/>
    <tableColumn id="2130" xr3:uid="{D2AF7C65-0A00-410E-BC71-182CEE69D211}" name="Column2107" dataDxfId="14300"/>
    <tableColumn id="2131" xr3:uid="{EDBD3659-7EE1-4129-A2F7-B0345DFFAC03}" name="Column2108" dataDxfId="14299"/>
    <tableColumn id="2132" xr3:uid="{1D4AE0C3-CD3D-4056-8D60-CD887743D35A}" name="Column2109" dataDxfId="14298"/>
    <tableColumn id="2133" xr3:uid="{C46BD7B5-F91D-4C29-9676-A2316BDB90F3}" name="Column2110" dataDxfId="14297"/>
    <tableColumn id="2134" xr3:uid="{B3ABFCD0-98A5-4B46-AB81-E32455AB9626}" name="Column2111" dataDxfId="14296"/>
    <tableColumn id="2135" xr3:uid="{0D28A590-5133-4B7A-A64C-C3CB379AD38B}" name="Column2112" dataDxfId="14295"/>
    <tableColumn id="2136" xr3:uid="{F0FBB5E8-8E88-428E-92A8-77B014B8D399}" name="Column2113" dataDxfId="14294"/>
    <tableColumn id="2137" xr3:uid="{2736E2DF-47F4-481E-ADF2-B6B8CBCF12BC}" name="Column2114" dataDxfId="14293"/>
    <tableColumn id="2138" xr3:uid="{2CAFFF49-8AAC-48E4-B456-36C0B0203DE4}" name="Column2115" dataDxfId="14292"/>
    <tableColumn id="2139" xr3:uid="{6F684ACF-1C08-4657-8B89-4B71C3BAF8FD}" name="Column2116" dataDxfId="14291"/>
    <tableColumn id="2140" xr3:uid="{70FA8D23-E3E0-4E7D-BBBB-EE0C8A8EA76F}" name="Column2117" dataDxfId="14290"/>
    <tableColumn id="2141" xr3:uid="{11F495C1-7C37-4FB3-B2B6-BE79863781AA}" name="Column2118" dataDxfId="14289"/>
    <tableColumn id="2142" xr3:uid="{37108A4A-982A-49B0-B3CD-5D20492402F0}" name="Column2119" dataDxfId="14288"/>
    <tableColumn id="2143" xr3:uid="{7F9A41E9-A42F-4D4A-A70A-03D5625D84E5}" name="Column2120" dataDxfId="14287"/>
    <tableColumn id="2144" xr3:uid="{52F2D595-E9CA-45E8-A14A-C559000E0183}" name="Column2121" dataDxfId="14286"/>
    <tableColumn id="2145" xr3:uid="{0EAB6283-EB98-4740-BE06-27EDAA22F67F}" name="Column2122" dataDxfId="14285"/>
    <tableColumn id="2146" xr3:uid="{6D90A86E-0CEA-48F7-B952-AEC4E63A9595}" name="Column2123" dataDxfId="14284"/>
    <tableColumn id="2147" xr3:uid="{CBFA4997-E8C6-47C2-B48F-485D28F9CBC3}" name="Column2124" dataDxfId="14283"/>
    <tableColumn id="2148" xr3:uid="{2416D504-CC73-44F9-83AF-3F6D12E3BB8D}" name="Column2125" dataDxfId="14282"/>
    <tableColumn id="2149" xr3:uid="{A91949AC-3D62-4E67-8842-10A6C7440AE1}" name="Column2126" dataDxfId="14281"/>
    <tableColumn id="2150" xr3:uid="{AB431924-6888-4FF2-B32A-9D41817DC831}" name="Column2127" dataDxfId="14280"/>
    <tableColumn id="2151" xr3:uid="{F02D6D63-8AC3-4177-AEB5-44824B5F3D8C}" name="Column2128" dataDxfId="14279"/>
    <tableColumn id="2152" xr3:uid="{EA3001F3-2E7F-466D-BA08-4B44AFA20910}" name="Column2129" dataDxfId="14278"/>
    <tableColumn id="2153" xr3:uid="{24527D2A-1074-43B2-883F-53336FE00E87}" name="Column2130" dataDxfId="14277"/>
    <tableColumn id="2154" xr3:uid="{9356F444-7C7F-42F0-8D43-374FFA8EFF23}" name="Column2131" dataDxfId="14276"/>
    <tableColumn id="2155" xr3:uid="{52220396-EF04-4442-9C1A-7EDCB140CAC6}" name="Column2132" dataDxfId="14275"/>
    <tableColumn id="2156" xr3:uid="{BA4FE89F-6322-4C7D-B5D0-A4CB5C0307E4}" name="Column2133" dataDxfId="14274"/>
    <tableColumn id="2157" xr3:uid="{2045FB3D-FFCA-4F0A-B5E7-D88A86126770}" name="Column2134" dataDxfId="14273"/>
    <tableColumn id="2158" xr3:uid="{6DEDF091-7F3A-4B1A-9078-A11CC72892B1}" name="Column2135" dataDxfId="14272"/>
    <tableColumn id="2159" xr3:uid="{5D9A7E2B-DFAE-4C8D-81EB-AC08E4E5F226}" name="Column2136" dataDxfId="14271"/>
    <tableColumn id="2160" xr3:uid="{5EEB4D0A-7395-4B2A-BA4F-02E7624A2843}" name="Column2137" dataDxfId="14270"/>
    <tableColumn id="2161" xr3:uid="{AE197B32-4591-4363-9C31-48B047BB9221}" name="Column2138" dataDxfId="14269"/>
    <tableColumn id="2162" xr3:uid="{2DFC444D-9727-413D-89D5-0A73D1213CAB}" name="Column2139" dataDxfId="14268"/>
    <tableColumn id="2163" xr3:uid="{421842F9-3343-4467-83B6-E2460E1DB9D1}" name="Column2140" dataDxfId="14267"/>
    <tableColumn id="2164" xr3:uid="{8A9BCA98-5463-436C-83C0-A937F53BC536}" name="Column2141" dataDxfId="14266"/>
    <tableColumn id="2165" xr3:uid="{1B3CB900-AE20-4EAB-B5B7-909471EBF9B5}" name="Column2142" dataDxfId="14265"/>
    <tableColumn id="2166" xr3:uid="{D541487B-6445-4292-8212-B40B697BDE84}" name="Column2143" dataDxfId="14264"/>
    <tableColumn id="2167" xr3:uid="{085C89DC-BC81-40E2-9DDB-0A360D705FB9}" name="Column2144" dataDxfId="14263"/>
    <tableColumn id="2168" xr3:uid="{55B9D387-C739-48FE-AFC4-381AC6177646}" name="Column2145" dataDxfId="14262"/>
    <tableColumn id="2169" xr3:uid="{2152395B-3CF6-43D5-836E-553DE1AEB6E3}" name="Column2146" dataDxfId="14261"/>
    <tableColumn id="2170" xr3:uid="{1E52082C-80E8-49F4-A9D1-58AF71CF1849}" name="Column2147" dataDxfId="14260"/>
    <tableColumn id="2171" xr3:uid="{59FA4254-C8C2-46A4-89DA-2A7269687574}" name="Column2148" dataDxfId="14259"/>
    <tableColumn id="2172" xr3:uid="{B7796E5A-F86A-41BA-83F8-948689DEC7C6}" name="Column2149" dataDxfId="14258"/>
    <tableColumn id="2173" xr3:uid="{08A52AA3-8651-4A6A-A6C2-64486B149900}" name="Column2150" dataDxfId="14257"/>
    <tableColumn id="2174" xr3:uid="{EB63B295-9959-47C7-A473-9CEF8E5A836F}" name="Column2151" dataDxfId="14256"/>
    <tableColumn id="2175" xr3:uid="{5CB28370-322D-43E5-9318-76CC685C940B}" name="Column2152" dataDxfId="14255"/>
    <tableColumn id="2176" xr3:uid="{C15F7FFB-943A-41C8-9669-979CD1FBEFB2}" name="Column2153" dataDxfId="14254"/>
    <tableColumn id="2177" xr3:uid="{E13A89DD-1900-48E7-9863-2382BF1EC74E}" name="Column2154" dataDxfId="14253"/>
    <tableColumn id="2178" xr3:uid="{D21F66FD-3ED8-4BE0-B12F-24371542BE55}" name="Column2155" dataDxfId="14252"/>
    <tableColumn id="2179" xr3:uid="{DD67B21F-3772-467F-8964-439C29804F2D}" name="Column2156" dataDxfId="14251"/>
    <tableColumn id="2180" xr3:uid="{56446480-03BE-4C07-ABAB-6ECBB89516B5}" name="Column2157" dataDxfId="14250"/>
    <tableColumn id="2181" xr3:uid="{506F5C41-0595-4EA2-AB94-B3A0A877A945}" name="Column2158" dataDxfId="14249"/>
    <tableColumn id="2182" xr3:uid="{A93490EF-ACDF-4242-9C82-FCA3E158411D}" name="Column2159" dataDxfId="14248"/>
    <tableColumn id="2183" xr3:uid="{B667D7CF-1840-4F3A-941D-890FF868F5CB}" name="Column2160" dataDxfId="14247"/>
    <tableColumn id="2184" xr3:uid="{CE98540D-7957-49FA-869A-1F9B73894D48}" name="Column2161" dataDxfId="14246"/>
    <tableColumn id="2185" xr3:uid="{0EC0A37C-F295-42DA-A066-464C6DF5E892}" name="Column2162" dataDxfId="14245"/>
    <tableColumn id="2186" xr3:uid="{A2313C29-766C-4546-995B-4F206F3857CE}" name="Column2163" dataDxfId="14244"/>
    <tableColumn id="2187" xr3:uid="{23441997-DF0D-4799-A302-A269DA9A06FA}" name="Column2164" dataDxfId="14243"/>
    <tableColumn id="2188" xr3:uid="{CAD7C11A-62A4-4A91-9E46-CC832C6C4228}" name="Column2165" dataDxfId="14242"/>
    <tableColumn id="2189" xr3:uid="{931D4C1C-791F-4957-A4F5-7F6D0DAFDCF8}" name="Column2166" dataDxfId="14241"/>
    <tableColumn id="2190" xr3:uid="{9D4DA0D5-391C-4F02-98E8-88D840F67FA8}" name="Column2167" dataDxfId="14240"/>
    <tableColumn id="2191" xr3:uid="{CB94F42E-544F-4565-8294-35EEB7ADAA9A}" name="Column2168" dataDxfId="14239"/>
    <tableColumn id="2192" xr3:uid="{A0103460-A5BE-4375-ADD1-20CF169636FA}" name="Column2169" dataDxfId="14238"/>
    <tableColumn id="2193" xr3:uid="{5D06602C-4B7A-40E5-8A2B-656394C44B8E}" name="Column2170" dataDxfId="14237"/>
    <tableColumn id="2194" xr3:uid="{2DCF6634-7A85-48DD-AF5A-561F8D1665E7}" name="Column2171" dataDxfId="14236"/>
    <tableColumn id="2195" xr3:uid="{BDD691D1-C93E-4E0F-A759-51D2040B7186}" name="Column2172" dataDxfId="14235"/>
    <tableColumn id="2196" xr3:uid="{083E366D-2E83-4C98-A696-72A671D00047}" name="Column2173" dataDxfId="14234"/>
    <tableColumn id="2197" xr3:uid="{BCB9FC02-2FB9-409A-AD65-759C39FC850A}" name="Column2174" dataDxfId="14233"/>
    <tableColumn id="2198" xr3:uid="{BD6EFE27-3FE2-4DF5-AB01-96DF267048CF}" name="Column2175" dataDxfId="14232"/>
    <tableColumn id="2199" xr3:uid="{E759A14C-252C-41D0-B767-32301496B6BF}" name="Column2176" dataDxfId="14231"/>
    <tableColumn id="2200" xr3:uid="{9EBE5B42-A407-4871-AAF0-D16BDE74A903}" name="Column2177" dataDxfId="14230"/>
    <tableColumn id="2201" xr3:uid="{E1E092FD-C0B5-4952-91CA-921154210BF0}" name="Column2178" dataDxfId="14229"/>
    <tableColumn id="2202" xr3:uid="{EE46EE50-AFFB-4F8A-85AE-BA653956715A}" name="Column2179" dataDxfId="14228"/>
    <tableColumn id="2203" xr3:uid="{BC780568-C711-453F-87A4-A4CD6F554089}" name="Column2180" dataDxfId="14227"/>
    <tableColumn id="2204" xr3:uid="{457D00E7-7F2C-4D41-8D85-647AD1E2360B}" name="Column2181" dataDxfId="14226"/>
    <tableColumn id="2205" xr3:uid="{7F678F2F-5E65-48F4-8B76-97E673238541}" name="Column2182" dataDxfId="14225"/>
    <tableColumn id="2206" xr3:uid="{6E75B5F0-3F73-4043-8C68-2358187F3B19}" name="Column2183" dataDxfId="14224"/>
    <tableColumn id="2207" xr3:uid="{9F5475D9-CD6C-4871-A1E2-12FC22497407}" name="Column2184" dataDxfId="14223"/>
    <tableColumn id="2208" xr3:uid="{99C4D3B8-E248-461F-939B-B3277828DAB5}" name="Column2185" dataDxfId="14222"/>
    <tableColumn id="2209" xr3:uid="{FF38C895-969C-4D8D-971E-57B6497DC049}" name="Column2186" dataDxfId="14221"/>
    <tableColumn id="2210" xr3:uid="{EF4C165D-65C2-4D81-A3AA-5AA17B81F599}" name="Column2187" dataDxfId="14220"/>
    <tableColumn id="2211" xr3:uid="{4B211EBD-6D07-44AB-B42D-AEDEAEE423DA}" name="Column2188" dataDxfId="14219"/>
    <tableColumn id="2212" xr3:uid="{870FFA3E-69C5-4277-975B-1DD954FF7B58}" name="Column2189" dataDxfId="14218"/>
    <tableColumn id="2213" xr3:uid="{059E55AA-4736-429C-B2D2-84F51F2DAD8E}" name="Column2190" dataDxfId="14217"/>
    <tableColumn id="2214" xr3:uid="{84A6FF7E-2504-4DCA-9230-2D59C6B7B1EB}" name="Column2191" dataDxfId="14216"/>
    <tableColumn id="2215" xr3:uid="{63F2BF5A-3289-49BE-8082-3780C78A36C6}" name="Column2192" dataDxfId="14215"/>
    <tableColumn id="2216" xr3:uid="{550D86A0-462B-4156-857F-6602DD33A348}" name="Column2193" dataDxfId="14214"/>
    <tableColumn id="2217" xr3:uid="{44B10A87-EB83-4859-BE26-9E2EF2F6D736}" name="Column2194" dataDxfId="14213"/>
    <tableColumn id="2218" xr3:uid="{D6C11088-AF34-46E3-9470-5C2DF88BDF72}" name="Column2195" dataDxfId="14212"/>
    <tableColumn id="2219" xr3:uid="{B1E46D34-0412-4D23-89A2-6E59400EF8CC}" name="Column2196" dataDxfId="14211"/>
    <tableColumn id="2220" xr3:uid="{FC483B12-2292-42A8-9F61-C634134E8A84}" name="Column2197" dataDxfId="14210"/>
    <tableColumn id="2221" xr3:uid="{323239BF-0CBA-420C-A8AA-BE05C61CF520}" name="Column2198" dataDxfId="14209"/>
    <tableColumn id="2222" xr3:uid="{6B819ED5-5210-46DF-BFA7-03D7865D08C8}" name="Column2199" dataDxfId="14208"/>
    <tableColumn id="2223" xr3:uid="{332BC91A-D8CF-4499-B024-1C1517A077DB}" name="Column2200" dataDxfId="14207"/>
    <tableColumn id="2224" xr3:uid="{25882A3A-3E9C-41ED-BF4A-B94352265626}" name="Column2201" dataDxfId="14206"/>
    <tableColumn id="2225" xr3:uid="{AF2C2B03-3A4A-4080-A741-A3D8C30844FD}" name="Column2202" dataDxfId="14205"/>
    <tableColumn id="2226" xr3:uid="{70E7D56F-0D13-450B-97ED-E34F0D9192C2}" name="Column2203" dataDxfId="14204"/>
    <tableColumn id="2227" xr3:uid="{E15A557C-DD2B-455B-9827-1B07BC20020F}" name="Column2204" dataDxfId="14203"/>
    <tableColumn id="2228" xr3:uid="{ACE98590-7077-4BFD-B664-CA721E454334}" name="Column2205" dataDxfId="14202"/>
    <tableColumn id="2229" xr3:uid="{E3B0B22F-469C-48FB-9172-017A3BA5E497}" name="Column2206" dataDxfId="14201"/>
    <tableColumn id="2230" xr3:uid="{11C0E1B8-BAE9-4D47-A1B9-1781F81263D3}" name="Column2207" dataDxfId="14200"/>
    <tableColumn id="2231" xr3:uid="{438E0190-52F9-449A-A1D2-026375D5EA98}" name="Column2208" dataDxfId="14199"/>
    <tableColumn id="2232" xr3:uid="{BD381077-72BD-4FCF-8DC8-B4A8033DE72A}" name="Column2209" dataDxfId="14198"/>
    <tableColumn id="2233" xr3:uid="{17A3BA27-E915-4066-AB1D-D9E9FE527215}" name="Column2210" dataDxfId="14197"/>
    <tableColumn id="2234" xr3:uid="{7D4294C9-97A7-4188-91D3-D8BAF09CF2EA}" name="Column2211" dataDxfId="14196"/>
    <tableColumn id="2235" xr3:uid="{8A06929F-1880-4E52-BCB1-F99068A892FF}" name="Column2212" dataDxfId="14195"/>
    <tableColumn id="2236" xr3:uid="{2F7E7463-54F8-4E2A-9926-ECF73146D8ED}" name="Column2213" dataDxfId="14194"/>
    <tableColumn id="2237" xr3:uid="{BD555F61-8772-4CE4-9471-D21B3A056354}" name="Column2214" dataDxfId="14193"/>
    <tableColumn id="2238" xr3:uid="{DE981CF2-34A8-4CA6-81EA-70EBA2DF1828}" name="Column2215" dataDxfId="14192"/>
    <tableColumn id="2239" xr3:uid="{7D91A457-2C86-4C6A-9FD2-8542E61BCFF3}" name="Column2216" dataDxfId="14191"/>
    <tableColumn id="2240" xr3:uid="{6A5D983F-2047-484C-B2C8-C45BF906C4C6}" name="Column2217" dataDxfId="14190"/>
    <tableColumn id="2241" xr3:uid="{8BDCC4DF-7D99-4B07-BE57-A7D37EF6B7A7}" name="Column2218" dataDxfId="14189"/>
    <tableColumn id="2242" xr3:uid="{136EEF13-7CFD-4006-B8BB-718C9B7A0E57}" name="Column2219" dataDxfId="14188"/>
    <tableColumn id="2243" xr3:uid="{F51AA631-C33B-4839-B078-61275F725C7C}" name="Column2220" dataDxfId="14187"/>
    <tableColumn id="2244" xr3:uid="{5BAA7DDC-6724-4565-81E2-17DE0B0CCA5F}" name="Column2221" dataDxfId="14186"/>
    <tableColumn id="2245" xr3:uid="{F77916EE-42B1-4D59-B3EA-2F78E61EEB83}" name="Column2222" dataDxfId="14185"/>
    <tableColumn id="2246" xr3:uid="{FFAF8F61-5C9A-4D8C-9309-3EC2DDD2639A}" name="Column2223" dataDxfId="14184"/>
    <tableColumn id="2247" xr3:uid="{1561F4A6-9382-4860-8B1F-D7BDB3DF6D87}" name="Column2224" dataDxfId="14183"/>
    <tableColumn id="2248" xr3:uid="{4F570B89-A15D-4E3B-A3DE-F8DB5B60A820}" name="Column2225" dataDxfId="14182"/>
    <tableColumn id="2249" xr3:uid="{CD5C49ED-5B8D-47D5-AB30-A59AA87317EA}" name="Column2226" dataDxfId="14181"/>
    <tableColumn id="2250" xr3:uid="{39DB3844-D0C0-4791-8EC8-12289BD47F68}" name="Column2227" dataDxfId="14180"/>
    <tableColumn id="2251" xr3:uid="{BF67C542-FE16-4040-B37E-CEB815FA9A6B}" name="Column2228" dataDxfId="14179"/>
    <tableColumn id="2252" xr3:uid="{9FF68C53-ABF3-44BB-BCBA-4B5DED3E1DBC}" name="Column2229" dataDxfId="14178"/>
    <tableColumn id="2253" xr3:uid="{2B597700-D2D6-489C-A0ED-4A95B7FA5252}" name="Column2230" dataDxfId="14177"/>
    <tableColumn id="2254" xr3:uid="{842906FA-3261-4025-82DB-B328908D2313}" name="Column2231" dataDxfId="14176"/>
    <tableColumn id="2255" xr3:uid="{7B91E29A-2FED-40F9-AEAA-0FBD0DE12BDC}" name="Column2232" dataDxfId="14175"/>
    <tableColumn id="2256" xr3:uid="{23D34587-4005-4929-BAF5-203ECD8D0E3E}" name="Column2233" dataDxfId="14174"/>
    <tableColumn id="2257" xr3:uid="{852C41D9-8C81-4D3A-A34D-550DAE2AEA05}" name="Column2234" dataDxfId="14173"/>
    <tableColumn id="2258" xr3:uid="{EBB6B1E4-9397-4E2A-B62F-FF65FB419248}" name="Column2235" dataDxfId="14172"/>
    <tableColumn id="2259" xr3:uid="{655ED8A7-3FE0-4F86-80CE-BE0903683EC4}" name="Column2236" dataDxfId="14171"/>
    <tableColumn id="2260" xr3:uid="{D0F70538-63E6-4DBF-A3BD-A07500DF7B9D}" name="Column2237" dataDxfId="14170"/>
    <tableColumn id="2261" xr3:uid="{6716230D-F97A-404C-B8BC-8867FE609E01}" name="Column2238" dataDxfId="14169"/>
    <tableColumn id="2262" xr3:uid="{E89BAA25-DF26-44B9-AB18-34A2D4B0B97E}" name="Column2239" dataDxfId="14168"/>
    <tableColumn id="2263" xr3:uid="{7FC9A061-C23B-43D7-B31D-6A073311FD16}" name="Column2240" dataDxfId="14167"/>
    <tableColumn id="2264" xr3:uid="{C5C7FC12-74D4-4DB4-82C3-51EA34157EA0}" name="Column2241" dataDxfId="14166"/>
    <tableColumn id="2265" xr3:uid="{3BFA56E5-2B08-41D1-9C0A-4B4391241327}" name="Column2242" dataDxfId="14165"/>
    <tableColumn id="2266" xr3:uid="{A6823A04-0226-4A43-9533-D10F61860744}" name="Column2243" dataDxfId="14164"/>
    <tableColumn id="2267" xr3:uid="{C6407051-53C8-4709-9731-CFD548118071}" name="Column2244" dataDxfId="14163"/>
    <tableColumn id="2268" xr3:uid="{05E6B42C-D9E6-4BE5-9F83-408974147316}" name="Column2245" dataDxfId="14162"/>
    <tableColumn id="2269" xr3:uid="{8223B778-DE0C-4470-909F-BA9EC0FB9EA7}" name="Column2246" dataDxfId="14161"/>
    <tableColumn id="2270" xr3:uid="{C0CEF34C-ADFA-48C7-AA79-2CDE8C3FB98A}" name="Column2247" dataDxfId="14160"/>
    <tableColumn id="2271" xr3:uid="{0AC9020F-FEBD-440C-8E9B-C23F11DD7A8F}" name="Column2248" dataDxfId="14159"/>
    <tableColumn id="2272" xr3:uid="{17C24FCA-E4D0-4942-B578-00E2EBFBE2E4}" name="Column2249" dataDxfId="14158"/>
    <tableColumn id="2273" xr3:uid="{F87BB97E-3493-487C-983E-60BD3A0EDB82}" name="Column2250" dataDxfId="14157"/>
    <tableColumn id="2274" xr3:uid="{358062CD-9D9C-4699-992B-775519F365AF}" name="Column2251" dataDxfId="14156"/>
    <tableColumn id="2275" xr3:uid="{09E51AD5-BC6E-46C4-B26B-5AB690776A04}" name="Column2252" dataDxfId="14155"/>
    <tableColumn id="2276" xr3:uid="{EFCFC530-010F-405B-B295-2AE3D3CB82AD}" name="Column2253" dataDxfId="14154"/>
    <tableColumn id="2277" xr3:uid="{6F2D783D-DB5F-448A-88E0-EB1E58E1DEEB}" name="Column2254" dataDxfId="14153"/>
    <tableColumn id="2278" xr3:uid="{E53DA4A4-62D3-439E-8E22-86D10EFED7A6}" name="Column2255" dataDxfId="14152"/>
    <tableColumn id="2279" xr3:uid="{90D22061-792B-4FDA-B02E-5A2155F0B066}" name="Column2256" dataDxfId="14151"/>
    <tableColumn id="2280" xr3:uid="{F88FD6BB-5FE4-4299-8C67-B72BAF4DEB2F}" name="Column2257" dataDxfId="14150"/>
    <tableColumn id="2281" xr3:uid="{CA9F9F3B-5570-46DF-B3FF-8ED1AB357DDA}" name="Column2258" dataDxfId="14149"/>
    <tableColumn id="2282" xr3:uid="{CB5F030D-A580-44BE-9D80-814EC6CE7382}" name="Column2259" dataDxfId="14148"/>
    <tableColumn id="2283" xr3:uid="{634D694A-8A16-45C0-A34B-E8BC019425A2}" name="Column2260" dataDxfId="14147"/>
    <tableColumn id="2284" xr3:uid="{BD869986-AAD1-4FAF-8A8E-7DCAB94BABB1}" name="Column2261" dataDxfId="14146"/>
    <tableColumn id="2285" xr3:uid="{C744B96F-B695-4DBE-A779-762D167FAB6E}" name="Column2262" dataDxfId="14145"/>
    <tableColumn id="2286" xr3:uid="{DF53E6AC-3E75-4065-867F-74106AB479B2}" name="Column2263" dataDxfId="14144"/>
    <tableColumn id="2287" xr3:uid="{23EB79D3-1BBB-4944-B668-374216E445C4}" name="Column2264" dataDxfId="14143"/>
    <tableColumn id="2288" xr3:uid="{72D1F935-DDA3-4BEE-84E2-0CD67B66E814}" name="Column2265" dataDxfId="14142"/>
    <tableColumn id="2289" xr3:uid="{A978044E-6469-4BAD-AF61-C15ACF140FB9}" name="Column2266" dataDxfId="14141"/>
    <tableColumn id="2290" xr3:uid="{9C626C38-B94B-458A-8658-60E6AB886795}" name="Column2267" dataDxfId="14140"/>
    <tableColumn id="2291" xr3:uid="{BB51174E-0062-45D1-BBD9-841DDF3827B3}" name="Column2268" dataDxfId="14139"/>
    <tableColumn id="2292" xr3:uid="{ACC89CC0-9531-4964-BE9D-8623B3A6DBFF}" name="Column2269" dataDxfId="14138"/>
    <tableColumn id="2293" xr3:uid="{8F3AD8E8-DA97-478B-B514-112C770673E0}" name="Column2270" dataDxfId="14137"/>
    <tableColumn id="2294" xr3:uid="{50B1B743-E1DF-46A7-B59E-AEE5D04ADAF9}" name="Column2271" dataDxfId="14136"/>
    <tableColumn id="2295" xr3:uid="{D5462D30-98BA-4D46-BDBF-38498FE136DB}" name="Column2272" dataDxfId="14135"/>
    <tableColumn id="2296" xr3:uid="{472720B3-4617-44EE-A12D-7053D2A12675}" name="Column2273" dataDxfId="14134"/>
    <tableColumn id="2297" xr3:uid="{1B16088A-5D56-4AA5-9FCF-B22AC9982030}" name="Column2274" dataDxfId="14133"/>
    <tableColumn id="2298" xr3:uid="{CFA9D350-99E5-4C1B-B626-D298CD16A7F7}" name="Column2275" dataDxfId="14132"/>
    <tableColumn id="2299" xr3:uid="{6767FBC3-F2E1-4F5E-A654-D02B1F22DD98}" name="Column2276" dataDxfId="14131"/>
    <tableColumn id="2300" xr3:uid="{BD71B6AF-17D4-4F4E-BA11-E9A84EDE8C92}" name="Column2277" dataDxfId="14130"/>
    <tableColumn id="2301" xr3:uid="{0CC89B2E-B511-4444-BF4B-32EDEF8FD5CE}" name="Column2278" dataDxfId="14129"/>
    <tableColumn id="2302" xr3:uid="{93919EEE-A047-46C3-998B-0499E4163205}" name="Column2279" dataDxfId="14128"/>
    <tableColumn id="2303" xr3:uid="{D34A2D09-CF04-4B42-A48F-E05796B935FB}" name="Column2280" dataDxfId="14127"/>
    <tableColumn id="2304" xr3:uid="{19D6F43E-1D25-4966-AEAD-5E0062457708}" name="Column2281" dataDxfId="14126"/>
    <tableColumn id="2305" xr3:uid="{E2E6263A-11AA-4A48-90C1-43E51483DDF6}" name="Column2282" dataDxfId="14125"/>
    <tableColumn id="2306" xr3:uid="{C935D0EA-44AF-40A0-981C-A798560A3961}" name="Column2283" dataDxfId="14124"/>
    <tableColumn id="2307" xr3:uid="{7608A34D-87A4-42AB-9A4F-78F7713F36DC}" name="Column2284" dataDxfId="14123"/>
    <tableColumn id="2308" xr3:uid="{948C0ABB-5499-4E28-A6EA-2914CFC7D309}" name="Column2285" dataDxfId="14122"/>
    <tableColumn id="2309" xr3:uid="{627339F1-64D8-419F-A08C-9D4FAC73F648}" name="Column2286" dataDxfId="14121"/>
    <tableColumn id="2310" xr3:uid="{A64A21DD-D0A2-46EE-BB27-E05199C136D9}" name="Column2287" dataDxfId="14120"/>
    <tableColumn id="2311" xr3:uid="{CC9A5721-9725-4B8F-8553-59B4AB63A927}" name="Column2288" dataDxfId="14119"/>
    <tableColumn id="2312" xr3:uid="{84A6E204-4453-4EB3-963B-2C5B1B52858D}" name="Column2289" dataDxfId="14118"/>
    <tableColumn id="2313" xr3:uid="{FB2B68D2-EFF3-436D-AE63-FEA6CD1A9804}" name="Column2290" dataDxfId="14117"/>
    <tableColumn id="2314" xr3:uid="{E0C1AAF5-DDA5-4837-9EE9-F87D93A63092}" name="Column2291" dataDxfId="14116"/>
    <tableColumn id="2315" xr3:uid="{E38B2D58-6B94-4C2D-9C87-D1A208622475}" name="Column2292" dataDxfId="14115"/>
    <tableColumn id="2316" xr3:uid="{5085FDBE-0B26-4A52-8A47-19FDB05D7792}" name="Column2293" dataDxfId="14114"/>
    <tableColumn id="2317" xr3:uid="{9BAE3CAD-0E61-423D-A436-BDDF3038E529}" name="Column2294" dataDxfId="14113"/>
    <tableColumn id="2318" xr3:uid="{89FD3B58-637A-434F-9C07-C9F7A3470A73}" name="Column2295" dataDxfId="14112"/>
    <tableColumn id="2319" xr3:uid="{695BEE42-BD69-49BA-AB5A-A4ECE2724559}" name="Column2296" dataDxfId="14111"/>
    <tableColumn id="2320" xr3:uid="{FE8011AD-DDD8-4EF0-8C78-282762C1140F}" name="Column2297" dataDxfId="14110"/>
    <tableColumn id="2321" xr3:uid="{62613908-B0CA-4406-933D-AE2D0237AFCC}" name="Column2298" dataDxfId="14109"/>
    <tableColumn id="2322" xr3:uid="{BAF2D738-7693-4A45-AE52-83CE548DF247}" name="Column2299" dataDxfId="14108"/>
    <tableColumn id="2323" xr3:uid="{5145F2DB-203A-4211-9051-530370E7BD23}" name="Column2300" dataDxfId="14107"/>
    <tableColumn id="2324" xr3:uid="{5D0084BF-E8C6-4CA2-A95C-AC25C0DCD1A0}" name="Column2301" dataDxfId="14106"/>
    <tableColumn id="2325" xr3:uid="{AFAFC319-36E0-4B86-922F-FB9DA1E60ACB}" name="Column2302" dataDxfId="14105"/>
    <tableColumn id="2326" xr3:uid="{CF5EA8C6-0D51-43DB-A566-C911F3D83950}" name="Column2303" dataDxfId="14104"/>
    <tableColumn id="2327" xr3:uid="{54F4FD1D-06A4-4CE2-8292-30CF33B8C935}" name="Column2304" dataDxfId="14103"/>
    <tableColumn id="2328" xr3:uid="{F851C483-29BD-44F0-AB52-4872E7558813}" name="Column2305" dataDxfId="14102"/>
    <tableColumn id="2329" xr3:uid="{E719495B-A1B3-4848-BB69-16047C89DB6A}" name="Column2306" dataDxfId="14101"/>
    <tableColumn id="2330" xr3:uid="{A6B5F468-0C4D-4083-A6BA-381A2C8A4E71}" name="Column2307" dataDxfId="14100"/>
    <tableColumn id="2331" xr3:uid="{77D253E2-8896-4BA0-AC7E-B053954CACC3}" name="Column2308" dataDxfId="14099"/>
    <tableColumn id="2332" xr3:uid="{14743572-1E63-4118-8DA2-086357201E1A}" name="Column2309" dataDxfId="14098"/>
    <tableColumn id="2333" xr3:uid="{AC70C82C-4A10-448D-92B5-0CF9D3E37165}" name="Column2310" dataDxfId="14097"/>
    <tableColumn id="2334" xr3:uid="{50C973A6-BF29-4318-A313-96F740EC3041}" name="Column2311" dataDxfId="14096"/>
    <tableColumn id="2335" xr3:uid="{E5BF8F9A-C77B-4593-A69F-03AFEEFCDA5A}" name="Column2312" dataDxfId="14095"/>
    <tableColumn id="2336" xr3:uid="{A138A223-73F2-491E-8F1E-86141D2708E9}" name="Column2313" dataDxfId="14094"/>
    <tableColumn id="2337" xr3:uid="{945473A9-AC4C-44B7-8BCB-D30AEDDD402E}" name="Column2314" dataDxfId="14093"/>
    <tableColumn id="2338" xr3:uid="{8ABEE3EC-849C-4017-837F-5FCCDAB61DD3}" name="Column2315" dataDxfId="14092"/>
    <tableColumn id="2339" xr3:uid="{51CFA433-F7B4-410C-B4BF-1838668E1EA9}" name="Column2316" dataDxfId="14091"/>
    <tableColumn id="2340" xr3:uid="{0C2CA8DF-28E6-4DED-B507-936934FE0277}" name="Column2317" dataDxfId="14090"/>
    <tableColumn id="2341" xr3:uid="{54798751-0DF3-43EE-AA8E-51C55B00F630}" name="Column2318" dataDxfId="14089"/>
    <tableColumn id="2342" xr3:uid="{3DE9704C-0394-49BF-AB80-045F707252A4}" name="Column2319" dataDxfId="14088"/>
    <tableColumn id="2343" xr3:uid="{0064C987-48BA-4EE2-85F5-CE83FEF56007}" name="Column2320" dataDxfId="14087"/>
    <tableColumn id="2344" xr3:uid="{C3C40930-FC56-4A93-9BBE-C02FC52F3879}" name="Column2321" dataDxfId="14086"/>
    <tableColumn id="2345" xr3:uid="{EE6A466E-124A-4ACD-9A29-0AB37C613796}" name="Column2322" dataDxfId="14085"/>
    <tableColumn id="2346" xr3:uid="{F2F19499-4EF3-4CB8-835A-B2CA954E052A}" name="Column2323" dataDxfId="14084"/>
    <tableColumn id="2347" xr3:uid="{50BC4FAF-EDAE-41E6-B76C-A8AAAE242232}" name="Column2324" dataDxfId="14083"/>
    <tableColumn id="2348" xr3:uid="{99529195-2CD7-4A81-8BC2-E42E91FD4F81}" name="Column2325" dataDxfId="14082"/>
    <tableColumn id="2349" xr3:uid="{5C528F9C-52A7-4584-8F5C-6C587FA0D276}" name="Column2326" dataDxfId="14081"/>
    <tableColumn id="2350" xr3:uid="{B6F3EADE-A657-40B2-8ADE-76E9990C27B0}" name="Column2327" dataDxfId="14080"/>
    <tableColumn id="2351" xr3:uid="{2DB80BDE-DE16-4BAE-8850-66903C2F93EA}" name="Column2328" dataDxfId="14079"/>
    <tableColumn id="2352" xr3:uid="{A4A7BB43-7054-4FB4-9EC9-89EB2EA1724D}" name="Column2329" dataDxfId="14078"/>
    <tableColumn id="2353" xr3:uid="{9E33C1BE-2F25-4229-8F21-30F947B4E98D}" name="Column2330" dataDxfId="14077"/>
    <tableColumn id="2354" xr3:uid="{43412569-1B0E-4498-A96E-77765958A462}" name="Column2331" dataDxfId="14076"/>
    <tableColumn id="2355" xr3:uid="{6D7A9C8B-B888-4A22-99C0-2CA22C3B4445}" name="Column2332" dataDxfId="14075"/>
    <tableColumn id="2356" xr3:uid="{7F095B3B-186A-4B28-8BC4-53DDA9EAE998}" name="Column2333" dataDxfId="14074"/>
    <tableColumn id="2357" xr3:uid="{3358323B-75A9-4864-9FE6-5DEE095C0299}" name="Column2334" dataDxfId="14073"/>
    <tableColumn id="2358" xr3:uid="{1EB245EF-E6CE-477D-B964-18939FC2C8CC}" name="Column2335" dataDxfId="14072"/>
    <tableColumn id="2359" xr3:uid="{9E61C0EF-D435-41C3-8391-C6F62272F762}" name="Column2336" dataDxfId="14071"/>
    <tableColumn id="2360" xr3:uid="{73ACC063-E93A-435E-9EB0-F4C2A2F56D65}" name="Column2337" dataDxfId="14070"/>
    <tableColumn id="2361" xr3:uid="{B364A728-394A-4EB7-8CB2-071C99D234D9}" name="Column2338" dataDxfId="14069"/>
    <tableColumn id="2362" xr3:uid="{BE6CEEE8-334E-4851-8227-A00BF16F5295}" name="Column2339" dataDxfId="14068"/>
    <tableColumn id="2363" xr3:uid="{64297ECB-3517-4CBC-B607-68CF3BB7D354}" name="Column2340" dataDxfId="14067"/>
    <tableColumn id="2364" xr3:uid="{CE062555-00B5-4FEB-BCE2-34F2B5F24486}" name="Column2341" dataDxfId="14066"/>
    <tableColumn id="2365" xr3:uid="{4E902E4A-6B2B-4A49-9451-4C471A902068}" name="Column2342" dataDxfId="14065"/>
    <tableColumn id="2366" xr3:uid="{17305A15-4560-4168-84C3-2D3FD0253A40}" name="Column2343" dataDxfId="14064"/>
    <tableColumn id="2367" xr3:uid="{A4D3FE22-5FB4-4736-B694-55485CEF112D}" name="Column2344" dataDxfId="14063"/>
    <tableColumn id="2368" xr3:uid="{8736941C-69F3-47FA-94F4-79E4D7BED20B}" name="Column2345" dataDxfId="14062"/>
    <tableColumn id="2369" xr3:uid="{FDFC3EAE-3656-413E-963F-2BD3E3101F69}" name="Column2346" dataDxfId="14061"/>
    <tableColumn id="2370" xr3:uid="{E263C17F-D066-43AC-A1CB-2C7114039BD2}" name="Column2347" dataDxfId="14060"/>
    <tableColumn id="2371" xr3:uid="{5386B645-A4DF-400D-8820-9BF6FF7C138F}" name="Column2348" dataDxfId="14059"/>
    <tableColumn id="2372" xr3:uid="{64A15608-4D90-4372-8E14-11FB7E1F6B8E}" name="Column2349" dataDxfId="14058"/>
    <tableColumn id="2373" xr3:uid="{249C5CDC-4903-450D-B7FC-363A04794127}" name="Column2350" dataDxfId="14057"/>
    <tableColumn id="2374" xr3:uid="{F8535FDA-D766-43FA-9C38-663158785677}" name="Column2351" dataDxfId="14056"/>
    <tableColumn id="2375" xr3:uid="{8A4DC1F8-B39A-4053-96CF-DC948F0DE73D}" name="Column2352" dataDxfId="14055"/>
    <tableColumn id="2376" xr3:uid="{F3606A69-14E4-422A-B1E4-7BDB329E919E}" name="Column2353" dataDxfId="14054"/>
    <tableColumn id="2377" xr3:uid="{C3408912-EE78-4E5C-914A-493AA6F26A83}" name="Column2354" dataDxfId="14053"/>
    <tableColumn id="2378" xr3:uid="{D149AE3E-FE11-4C97-9C22-BE403D9C6D78}" name="Column2355" dataDxfId="14052"/>
    <tableColumn id="2379" xr3:uid="{E88A4207-F6B7-49FF-9949-48FB3EC58621}" name="Column2356" dataDxfId="14051"/>
    <tableColumn id="2380" xr3:uid="{823EEDD2-F21F-4960-8129-FDF26420656B}" name="Column2357" dataDxfId="14050"/>
    <tableColumn id="2381" xr3:uid="{15396742-26C2-470B-9208-46D6E8421108}" name="Column2358" dataDxfId="14049"/>
    <tableColumn id="2382" xr3:uid="{EC6B55E9-EBCC-4FE6-AC09-1A024CE56068}" name="Column2359" dataDxfId="14048"/>
    <tableColumn id="2383" xr3:uid="{AC856BEA-064E-4904-AF98-BEEB9BF7F4EB}" name="Column2360" dataDxfId="14047"/>
    <tableColumn id="2384" xr3:uid="{646AFE76-B37B-4D42-AA8F-964CA2975D11}" name="Column2361" dataDxfId="14046"/>
    <tableColumn id="2385" xr3:uid="{358E12BE-3AE5-4325-AAEC-EF49D4D5875F}" name="Column2362" dataDxfId="14045"/>
    <tableColumn id="2386" xr3:uid="{69D4927B-A50C-4B21-B687-6B739C8D55FA}" name="Column2363" dataDxfId="14044"/>
    <tableColumn id="2387" xr3:uid="{85C0D15D-56E7-437A-9BEE-EDF28DE230AF}" name="Column2364" dataDxfId="14043"/>
    <tableColumn id="2388" xr3:uid="{890F5325-C2B9-490F-BFCF-6C6DA9462641}" name="Column2365" dataDxfId="14042"/>
    <tableColumn id="2389" xr3:uid="{C620B8E3-2CA0-47DD-9C26-47BB0AC0D19E}" name="Column2366" dataDxfId="14041"/>
    <tableColumn id="2390" xr3:uid="{F5B330E1-C58A-44BD-B297-DFD394BBD9FC}" name="Column2367" dataDxfId="14040"/>
    <tableColumn id="2391" xr3:uid="{EB37814F-7680-4DB5-AB03-A9F0E9C2DC9F}" name="Column2368" dataDxfId="14039"/>
    <tableColumn id="2392" xr3:uid="{E3E049D7-90F6-45AF-BC13-121C61ACF38F}" name="Column2369" dataDxfId="14038"/>
    <tableColumn id="2393" xr3:uid="{F9FD9411-5DAE-4AE4-AA27-6DF7EBF9680F}" name="Column2370" dataDxfId="14037"/>
    <tableColumn id="2394" xr3:uid="{0487821C-FE0D-459E-83CA-61D10FD6B3B9}" name="Column2371" dataDxfId="14036"/>
    <tableColumn id="2395" xr3:uid="{B274E133-E9B5-4377-8FD4-67DF3369978C}" name="Column2372" dataDxfId="14035"/>
    <tableColumn id="2396" xr3:uid="{81F7E887-F6A5-43B4-9C1C-653AB5585845}" name="Column2373" dataDxfId="14034"/>
    <tableColumn id="2397" xr3:uid="{D22E11D3-3BC2-47C5-A230-8683DC275537}" name="Column2374" dataDxfId="14033"/>
    <tableColumn id="2398" xr3:uid="{E662D567-EBCF-48C1-ABA6-E8795A2F9FAF}" name="Column2375" dataDxfId="14032"/>
    <tableColumn id="2399" xr3:uid="{588A7E5B-DBBB-43F0-ABC1-64BEF8CE2543}" name="Column2376" dataDxfId="14031"/>
    <tableColumn id="2400" xr3:uid="{1ACA7A25-AC26-47E1-9DCC-F80F5E08705F}" name="Column2377" dataDxfId="14030"/>
    <tableColumn id="2401" xr3:uid="{57AD26B2-5D34-41CB-A045-3606A13924DB}" name="Column2378" dataDxfId="14029"/>
    <tableColumn id="2402" xr3:uid="{5363E79A-93A1-42A5-AAA7-739B4C1E4B09}" name="Column2379" dataDxfId="14028"/>
    <tableColumn id="2403" xr3:uid="{199F1030-25EB-4BAA-A8D3-5CFD45C0877E}" name="Column2380" dataDxfId="14027"/>
    <tableColumn id="2404" xr3:uid="{CC4B4979-A9E0-4412-AF1A-CBBB193BE1CA}" name="Column2381" dataDxfId="14026"/>
    <tableColumn id="2405" xr3:uid="{79C43BD5-5542-4750-9F8D-FAE186E3BD2C}" name="Column2382" dataDxfId="14025"/>
    <tableColumn id="2406" xr3:uid="{85B62F0B-3985-4594-9798-35FC2A4DC3EF}" name="Column2383" dataDxfId="14024"/>
    <tableColumn id="2407" xr3:uid="{853F220C-B630-40D5-8163-635DE7921102}" name="Column2384" dataDxfId="14023"/>
    <tableColumn id="2408" xr3:uid="{A4EFF31A-AB03-40CB-BC89-C8B152C87112}" name="Column2385" dataDxfId="14022"/>
    <tableColumn id="2409" xr3:uid="{0CB5488B-B240-4522-B0FA-0626496F69A2}" name="Column2386" dataDxfId="14021"/>
    <tableColumn id="2410" xr3:uid="{0EF23799-8BD3-45BD-AACA-F8CD94168E3F}" name="Column2387" dataDxfId="14020"/>
    <tableColumn id="2411" xr3:uid="{AC877E9B-44CE-476D-A477-15D61E10686F}" name="Column2388" dataDxfId="14019"/>
    <tableColumn id="2412" xr3:uid="{59E282E9-890C-45F9-895F-208C29E65BA4}" name="Column2389" dataDxfId="14018"/>
    <tableColumn id="2413" xr3:uid="{94A05805-DAF3-4914-9A00-2E92C408CB0B}" name="Column2390" dataDxfId="14017"/>
    <tableColumn id="2414" xr3:uid="{4E64B6A4-4B80-4964-B98B-46B4B90FF435}" name="Column2391" dataDxfId="14016"/>
    <tableColumn id="2415" xr3:uid="{0348F0D1-6E44-40CC-AB5C-ABE4CFC6E9EA}" name="Column2392" dataDxfId="14015"/>
    <tableColumn id="2416" xr3:uid="{67177DCE-0C4D-4FCE-AE2C-8CBBFFF3D001}" name="Column2393" dataDxfId="14014"/>
    <tableColumn id="2417" xr3:uid="{99BBFBB0-1AE3-404E-8853-C33B9FA32F64}" name="Column2394" dataDxfId="14013"/>
    <tableColumn id="2418" xr3:uid="{F55112AB-85C6-4A5B-97D2-107351BC3F34}" name="Column2395" dataDxfId="14012"/>
    <tableColumn id="2419" xr3:uid="{42D1882E-346A-494B-8CC7-EAFBE4F0AE2A}" name="Column2396" dataDxfId="14011"/>
    <tableColumn id="2420" xr3:uid="{E5FEBAC4-F082-4CDC-92A8-53C8DECA0EE8}" name="Column2397" dataDxfId="14010"/>
    <tableColumn id="2421" xr3:uid="{53960455-6C24-46E8-811D-03DA4995A41E}" name="Column2398" dataDxfId="14009"/>
    <tableColumn id="2422" xr3:uid="{5187A7B8-1E71-425D-8BF1-FACD929026D3}" name="Column2399" dataDxfId="14008"/>
    <tableColumn id="2423" xr3:uid="{8B5958B1-8828-4B4E-9429-E47BD95F1A8E}" name="Column2400" dataDxfId="14007"/>
    <tableColumn id="2424" xr3:uid="{8CD4D5F1-24B7-4013-8EF7-CF03C07B1EB1}" name="Column2401" dataDxfId="14006"/>
    <tableColumn id="2425" xr3:uid="{5D34F099-80C8-4B82-BD5E-1632190DD9F6}" name="Column2402" dataDxfId="14005"/>
    <tableColumn id="2426" xr3:uid="{0C78485C-978F-44DD-85B1-5FAB076AB7D5}" name="Column2403" dataDxfId="14004"/>
    <tableColumn id="2427" xr3:uid="{34585374-E5A1-4943-B21F-30616320ECA3}" name="Column2404" dataDxfId="14003"/>
    <tableColumn id="2428" xr3:uid="{A330BC9A-ABF1-45E6-AE5E-789444F4C4B9}" name="Column2405" dataDxfId="14002"/>
    <tableColumn id="2429" xr3:uid="{099C4CD7-4438-428A-BD86-7C08A4676435}" name="Column2406" dataDxfId="14001"/>
    <tableColumn id="2430" xr3:uid="{4A2AC689-DBFD-433D-95BB-D3D9A21D922B}" name="Column2407" dataDxfId="14000"/>
    <tableColumn id="2431" xr3:uid="{C3CDC35C-981B-4D2A-B286-6EEAF94A5F7F}" name="Column2408" dataDxfId="13999"/>
    <tableColumn id="2432" xr3:uid="{1725A9F2-3892-44D4-8ECF-2B2E4406AADE}" name="Column2409" dataDxfId="13998"/>
    <tableColumn id="2433" xr3:uid="{89FEC732-9B5F-4246-AF52-3748129D7E50}" name="Column2410" dataDxfId="13997"/>
    <tableColumn id="2434" xr3:uid="{0CB57781-C462-41E7-959B-A522821B8567}" name="Column2411" dataDxfId="13996"/>
    <tableColumn id="2435" xr3:uid="{D9916F3A-8114-43F8-9C7A-B65AEA2C92DB}" name="Column2412" dataDxfId="13995"/>
    <tableColumn id="2436" xr3:uid="{38771DD4-21B6-4828-8A55-31EB772F91D2}" name="Column2413" dataDxfId="13994"/>
    <tableColumn id="2437" xr3:uid="{D56C789F-9E99-4C96-A1C1-0EF3AAB51479}" name="Column2414" dataDxfId="13993"/>
    <tableColumn id="2438" xr3:uid="{40EFBA7F-89FD-48C4-9717-274AF7510775}" name="Column2415" dataDxfId="13992"/>
    <tableColumn id="2439" xr3:uid="{C17E5A30-8AE7-4FBD-9F75-D259E9D84382}" name="Column2416" dataDxfId="13991"/>
    <tableColumn id="2440" xr3:uid="{7112F8B6-14A1-4570-BBF8-9C0D0A50A854}" name="Column2417" dataDxfId="13990"/>
    <tableColumn id="2441" xr3:uid="{D60B36C6-8E03-4001-B2B9-98C7C7105AB6}" name="Column2418" dataDxfId="13989"/>
    <tableColumn id="2442" xr3:uid="{5392E514-EC70-49A5-9804-0F57EE781A13}" name="Column2419" dataDxfId="13988"/>
    <tableColumn id="2443" xr3:uid="{5384644C-1F34-45E5-84B9-47568AEF3C09}" name="Column2420" dataDxfId="13987"/>
    <tableColumn id="2444" xr3:uid="{D16E6857-9553-4EFF-A579-5BD822213CE2}" name="Column2421" dataDxfId="13986"/>
    <tableColumn id="2445" xr3:uid="{4E803431-21A4-4879-80F5-C23AA20C0B86}" name="Column2422" dataDxfId="13985"/>
    <tableColumn id="2446" xr3:uid="{1C3FF34C-995D-41C4-8B1E-13F575525A7A}" name="Column2423" dataDxfId="13984"/>
    <tableColumn id="2447" xr3:uid="{F8B39010-275F-4329-B128-E259703D7778}" name="Column2424" dataDxfId="13983"/>
    <tableColumn id="2448" xr3:uid="{BB095ECE-978E-4D69-883C-3462538A5079}" name="Column2425" dataDxfId="13982"/>
    <tableColumn id="2449" xr3:uid="{4ED42570-5239-4B04-82C0-5E9727203CCB}" name="Column2426" dataDxfId="13981"/>
    <tableColumn id="2450" xr3:uid="{576B404C-6EDA-4C1E-A32F-82039886D185}" name="Column2427" dataDxfId="13980"/>
    <tableColumn id="2451" xr3:uid="{38DC1C1A-D643-4F5C-82B0-76773376D024}" name="Column2428" dataDxfId="13979"/>
    <tableColumn id="2452" xr3:uid="{0B720083-C7D9-4FF1-8A6C-A6CAFD2278C2}" name="Column2429" dataDxfId="13978"/>
    <tableColumn id="2453" xr3:uid="{604CBAAE-22D5-4DC4-A3BB-AB50DCDB81EC}" name="Column2430" dataDxfId="13977"/>
    <tableColumn id="2454" xr3:uid="{92225703-15E2-4189-AB0A-FFDDA122F677}" name="Column2431" dataDxfId="13976"/>
    <tableColumn id="2455" xr3:uid="{2A2E9E2A-52CA-4306-B6C7-B1F000C11EB6}" name="Column2432" dataDxfId="13975"/>
    <tableColumn id="2456" xr3:uid="{7E9494D6-A7CB-4C53-94AC-407D6160B439}" name="Column2433" dataDxfId="13974"/>
    <tableColumn id="2457" xr3:uid="{28100FAD-546D-49AD-95CB-C1A12D07E1E8}" name="Column2434" dataDxfId="13973"/>
    <tableColumn id="2458" xr3:uid="{BEB4DB6C-7618-43B5-9004-F5E0D1AD18A0}" name="Column2435" dataDxfId="13972"/>
    <tableColumn id="2459" xr3:uid="{70229987-355C-40C4-915D-A92A9094F04D}" name="Column2436" dataDxfId="13971"/>
    <tableColumn id="2460" xr3:uid="{56DF65D4-ED78-4088-8F0B-6446E8444B3B}" name="Column2437" dataDxfId="13970"/>
    <tableColumn id="2461" xr3:uid="{2600884C-DC26-4DA9-9D6C-A63DA2E4892A}" name="Column2438" dataDxfId="13969"/>
    <tableColumn id="2462" xr3:uid="{8D8D5359-1DC5-4AFC-8B29-9974482815DA}" name="Column2439" dataDxfId="13968"/>
    <tableColumn id="2463" xr3:uid="{34FCECDA-01B6-4C5B-9144-6BD9AE07B46C}" name="Column2440" dataDxfId="13967"/>
    <tableColumn id="2464" xr3:uid="{9EF1A837-950E-4B4E-873E-848B5A471831}" name="Column2441" dataDxfId="13966"/>
    <tableColumn id="2465" xr3:uid="{D0EF5B3F-DFD7-433A-9ADA-180B1B721C11}" name="Column2442" dataDxfId="13965"/>
    <tableColumn id="2466" xr3:uid="{18FF3F5F-0E9B-4B65-818B-B40D758CB28D}" name="Column2443" dataDxfId="13964"/>
    <tableColumn id="2467" xr3:uid="{DEE4B8F6-87E2-44A7-A658-107E711DC9E1}" name="Column2444" dataDxfId="13963"/>
    <tableColumn id="2468" xr3:uid="{2D457109-B3DF-4B48-8EB8-9DBACED6292B}" name="Column2445" dataDxfId="13962"/>
    <tableColumn id="2469" xr3:uid="{946EC53E-AE74-4BE2-A54F-897D4F0F0F88}" name="Column2446" dataDxfId="13961"/>
    <tableColumn id="2470" xr3:uid="{6C570048-3DBA-4B3C-AD84-C6F4740EADD2}" name="Column2447" dataDxfId="13960"/>
    <tableColumn id="2471" xr3:uid="{4C93BA70-A5BF-4BB4-8A16-819B73F6E29D}" name="Column2448" dataDxfId="13959"/>
    <tableColumn id="2472" xr3:uid="{0922CD7E-4506-4610-9313-86C44E9BDB24}" name="Column2449" dataDxfId="13958"/>
    <tableColumn id="2473" xr3:uid="{B83EF6D4-6FA2-4A53-9876-893625241C11}" name="Column2450" dataDxfId="13957"/>
    <tableColumn id="2474" xr3:uid="{AACDFA8A-CD64-406A-948F-3618BC043C45}" name="Column2451" dataDxfId="13956"/>
    <tableColumn id="2475" xr3:uid="{8048D56C-5FF8-40B7-8AD9-69CDCDFA5C05}" name="Column2452" dataDxfId="13955"/>
    <tableColumn id="2476" xr3:uid="{A326FEA8-B39F-48AF-90BF-3FD93721A53F}" name="Column2453" dataDxfId="13954"/>
    <tableColumn id="2477" xr3:uid="{67B13DA9-6599-4408-99FF-0B72656DDBD2}" name="Column2454" dataDxfId="13953"/>
    <tableColumn id="2478" xr3:uid="{AF81FB64-C903-4040-8B53-3950FE5F42EE}" name="Column2455" dataDxfId="13952"/>
    <tableColumn id="2479" xr3:uid="{16F0A900-F2CB-48A8-BD18-B5C25961875A}" name="Column2456" dataDxfId="13951"/>
    <tableColumn id="2480" xr3:uid="{AA74582D-1231-4D38-A346-0D3F3E99F173}" name="Column2457" dataDxfId="13950"/>
    <tableColumn id="2481" xr3:uid="{6E625672-C55E-46DC-A2C5-BA96FFCF055A}" name="Column2458" dataDxfId="13949"/>
    <tableColumn id="2482" xr3:uid="{C3394942-4CD6-42B9-B6BD-2A86F3EF8445}" name="Column2459" dataDxfId="13948"/>
    <tableColumn id="2483" xr3:uid="{69A2E7CA-9D91-4967-B74F-BE8480681737}" name="Column2460" dataDxfId="13947"/>
    <tableColumn id="2484" xr3:uid="{6E62C907-8A05-4C13-81E8-58FBDCFA55C2}" name="Column2461" dataDxfId="13946"/>
    <tableColumn id="2485" xr3:uid="{6D51A22B-F741-4C2F-A464-1BACECD02451}" name="Column2462" dataDxfId="13945"/>
    <tableColumn id="2486" xr3:uid="{9A6346D5-328B-43E7-8A75-92751CDB0368}" name="Column2463" dataDxfId="13944"/>
    <tableColumn id="2487" xr3:uid="{360E172A-5671-4577-94A1-C238732F8CC4}" name="Column2464" dataDxfId="13943"/>
    <tableColumn id="2488" xr3:uid="{CB24F3A3-7BA5-40A5-9A9B-D013F12768E5}" name="Column2465" dataDxfId="13942"/>
    <tableColumn id="2489" xr3:uid="{CC8575AA-0B6A-47E2-93A6-00F9D225811C}" name="Column2466" dataDxfId="13941"/>
    <tableColumn id="2490" xr3:uid="{0F04E844-42E5-48AB-B5F2-7B1D16D2CAEB}" name="Column2467" dataDxfId="13940"/>
    <tableColumn id="2491" xr3:uid="{9A1D6337-13AC-432F-8AF9-D03B46ACEA94}" name="Column2468" dataDxfId="13939"/>
    <tableColumn id="2492" xr3:uid="{7CBE2C45-C297-4B07-AC83-6CD62743EAC8}" name="Column2469" dataDxfId="13938"/>
    <tableColumn id="2493" xr3:uid="{6C1CB5B9-55CF-4E45-A59D-41B20D6BCFA9}" name="Column2470" dataDxfId="13937"/>
    <tableColumn id="2494" xr3:uid="{AE935FE8-3BB2-435C-B4B9-B51384E75A4E}" name="Column2471" dataDxfId="13936"/>
    <tableColumn id="2495" xr3:uid="{63794D78-8917-4E1F-8BD5-8EC757D6C323}" name="Column2472" dataDxfId="13935"/>
    <tableColumn id="2496" xr3:uid="{E41EE860-46D0-483E-87E8-CC8C597AE9CB}" name="Column2473" dataDxfId="13934"/>
    <tableColumn id="2497" xr3:uid="{8D65F07A-61AE-4402-9B6A-2A588FA44043}" name="Column2474" dataDxfId="13933"/>
    <tableColumn id="2498" xr3:uid="{0F1EAC62-78C1-405D-B62B-8CD7E37DCFD5}" name="Column2475" dataDxfId="13932"/>
    <tableColumn id="2499" xr3:uid="{097A552B-D236-47A0-A6A9-94ADB0DF60A9}" name="Column2476" dataDxfId="13931"/>
    <tableColumn id="2500" xr3:uid="{A9E2FF07-8B8E-4687-B01A-73E677AA1D66}" name="Column2477" dataDxfId="13930"/>
    <tableColumn id="2501" xr3:uid="{AB4DDAB0-AFAB-44A7-BF16-A421B3F83A78}" name="Column2478" dataDxfId="13929"/>
    <tableColumn id="2502" xr3:uid="{EA497FD1-A80F-4478-8FBF-387493FB92C3}" name="Column2479" dataDxfId="13928"/>
    <tableColumn id="2503" xr3:uid="{DC71E6A3-B593-4C36-9D45-354BE610B899}" name="Column2480" dataDxfId="13927"/>
    <tableColumn id="2504" xr3:uid="{B663B578-EB9C-49B7-87F7-33FAEDF15835}" name="Column2481" dataDxfId="13926"/>
    <tableColumn id="2505" xr3:uid="{8F3C5F5E-AFB6-4F0C-B558-3C3F0BAD8023}" name="Column2482" dataDxfId="13925"/>
    <tableColumn id="2506" xr3:uid="{79A0B3BB-FEF2-4F3D-B14F-D6B19492EEB2}" name="Column2483" dataDxfId="13924"/>
    <tableColumn id="2507" xr3:uid="{489F1F7F-E781-4AFE-88D6-9278D9A3EEE0}" name="Column2484" dataDxfId="13923"/>
    <tableColumn id="2508" xr3:uid="{4C8FCD97-306D-4661-9035-EB5B7D63104C}" name="Column2485" dataDxfId="13922"/>
    <tableColumn id="2509" xr3:uid="{1D1DB552-B2E4-4A2C-AE07-1862096CAC9F}" name="Column2486" dataDxfId="13921"/>
    <tableColumn id="2510" xr3:uid="{96829511-6FAA-4A00-AA9D-C3437AE0F611}" name="Column2487" dataDxfId="13920"/>
    <tableColumn id="2511" xr3:uid="{290FAA15-0D88-4A4C-A89A-CA1F5D111BF2}" name="Column2488" dataDxfId="13919"/>
    <tableColumn id="2512" xr3:uid="{9005F149-C8A9-4150-B03D-C1BB785CCA26}" name="Column2489" dataDxfId="13918"/>
    <tableColumn id="2513" xr3:uid="{41949F76-AD88-4968-BC56-56198088DE81}" name="Column2490" dataDxfId="13917"/>
    <tableColumn id="2514" xr3:uid="{8F43C6B4-0C9E-4A48-9516-122EA365DCE1}" name="Column2491" dataDxfId="13916"/>
    <tableColumn id="2515" xr3:uid="{003223A4-206E-4B4D-8663-321938147C36}" name="Column2492" dataDxfId="13915"/>
    <tableColumn id="2516" xr3:uid="{07AA2536-B1F8-4E4E-B839-63690265273A}" name="Column2493" dataDxfId="13914"/>
    <tableColumn id="2517" xr3:uid="{9D21421C-620F-4E4E-82DD-D17E8D545788}" name="Column2494" dataDxfId="13913"/>
    <tableColumn id="2518" xr3:uid="{EBB67B58-1E5E-4511-A501-EB1F18D338D6}" name="Column2495" dataDxfId="13912"/>
    <tableColumn id="2519" xr3:uid="{C3F57EC2-750F-4336-99E4-C6530814C71E}" name="Column2496" dataDxfId="13911"/>
    <tableColumn id="2520" xr3:uid="{8E074344-655C-4892-AE64-9533DB9C60A6}" name="Column2497" dataDxfId="13910"/>
    <tableColumn id="2521" xr3:uid="{D6AD04E9-ED18-45F4-8811-74DF7CF57B26}" name="Column2498" dataDxfId="13909"/>
    <tableColumn id="2522" xr3:uid="{294A2EA1-8925-4377-946A-931671555BD4}" name="Column2499" dataDxfId="13908"/>
    <tableColumn id="2523" xr3:uid="{0C32DEA0-F569-4B5D-B001-0DC04C209101}" name="Column2500" dataDxfId="13907"/>
    <tableColumn id="2524" xr3:uid="{9EE03B8E-C3E5-4315-B7E8-364A342B1F1C}" name="Column2501" dataDxfId="13906"/>
    <tableColumn id="2525" xr3:uid="{7B868669-34F2-43B7-8C11-C7CA8CE54DB0}" name="Column2502" dataDxfId="13905"/>
    <tableColumn id="2526" xr3:uid="{7169BE31-A75C-4118-B53E-79661DEB032D}" name="Column2503" dataDxfId="13904"/>
    <tableColumn id="2527" xr3:uid="{FB2974ED-0E77-4FE7-B986-98DE5B5327F3}" name="Column2504" dataDxfId="13903"/>
    <tableColumn id="2528" xr3:uid="{3446C406-AD53-4DE7-A129-3C690ECB40B0}" name="Column2505" dataDxfId="13902"/>
    <tableColumn id="2529" xr3:uid="{5D9073CB-063A-43AC-94CB-456B08AFC90D}" name="Column2506" dataDxfId="13901"/>
    <tableColumn id="2530" xr3:uid="{5524BD2E-D8B1-4A9D-B522-814A6D1ACDF2}" name="Column2507" dataDxfId="13900"/>
    <tableColumn id="2531" xr3:uid="{B83ECEBE-4E37-4DEA-B286-58E3807EA9A0}" name="Column2508" dataDxfId="13899"/>
    <tableColumn id="2532" xr3:uid="{7CAB2B5F-DACD-4CC4-8020-B725760EC19E}" name="Column2509" dataDxfId="13898"/>
    <tableColumn id="2533" xr3:uid="{12C76144-FB20-450C-8A3C-09CC23291838}" name="Column2510" dataDxfId="13897"/>
    <tableColumn id="2534" xr3:uid="{A6DC4ACA-FCBD-44D3-BC94-09C849A41FC5}" name="Column2511" dataDxfId="13896"/>
    <tableColumn id="2535" xr3:uid="{6ECCB7A2-F090-4F02-BEC1-0A780002BAEE}" name="Column2512" dataDxfId="13895"/>
    <tableColumn id="2536" xr3:uid="{32766490-D5EC-4F5E-8FC6-8E0FFA1F8486}" name="Column2513" dataDxfId="13894"/>
    <tableColumn id="2537" xr3:uid="{244EB0DB-2705-41E4-8C6C-9BFA5C1648FA}" name="Column2514" dataDxfId="13893"/>
    <tableColumn id="2538" xr3:uid="{B613F7B1-A4D1-495F-BE1E-834C6D707E68}" name="Column2515" dataDxfId="13892"/>
    <tableColumn id="2539" xr3:uid="{7FAE9E4A-E85D-4FAC-B659-8083B55DDDA3}" name="Column2516" dataDxfId="13891"/>
    <tableColumn id="2540" xr3:uid="{BDAC5D23-8E23-4A04-B6F0-B02CBB9AE83E}" name="Column2517" dataDxfId="13890"/>
    <tableColumn id="2541" xr3:uid="{72520A9E-BE6F-4B7B-9B68-F9E26814488F}" name="Column2518" dataDxfId="13889"/>
    <tableColumn id="2542" xr3:uid="{328E46F8-A5B4-4B24-96AE-908B6F7E0B0A}" name="Column2519" dataDxfId="13888"/>
    <tableColumn id="2543" xr3:uid="{2EB4FEB8-CEB6-4687-95F4-72001A449FC7}" name="Column2520" dataDxfId="13887"/>
    <tableColumn id="2544" xr3:uid="{CE038AD1-D94E-4AF9-9226-85CEDB5260B3}" name="Column2521" dataDxfId="13886"/>
    <tableColumn id="2545" xr3:uid="{41A246AE-EE92-4C60-8930-778DDEAB017E}" name="Column2522" dataDxfId="13885"/>
    <tableColumn id="2546" xr3:uid="{03132832-CB73-4AC9-9354-6BAC1A078B84}" name="Column2523" dataDxfId="13884"/>
    <tableColumn id="2547" xr3:uid="{D8951846-FF05-4E51-913E-4A6B486FD371}" name="Column2524" dataDxfId="13883"/>
    <tableColumn id="2548" xr3:uid="{C9283B3F-55C6-4B0D-A094-4620998CCDD8}" name="Column2525" dataDxfId="13882"/>
    <tableColumn id="2549" xr3:uid="{707F500D-E530-4D87-98BB-76246EEBDEFE}" name="Column2526" dataDxfId="13881"/>
    <tableColumn id="2550" xr3:uid="{B57BFCDA-348D-4162-81D7-234D091CBF96}" name="Column2527" dataDxfId="13880"/>
    <tableColumn id="2551" xr3:uid="{1B2EB19A-C8E0-446B-B2E8-7D0521D4C321}" name="Column2528" dataDxfId="13879"/>
    <tableColumn id="2552" xr3:uid="{79A9D5BC-3AAE-441A-9012-F39C1C91F2AF}" name="Column2529" dataDxfId="13878"/>
    <tableColumn id="2553" xr3:uid="{E34626B4-CC69-4E68-9048-42D945E1F90C}" name="Column2530" dataDxfId="13877"/>
    <tableColumn id="2554" xr3:uid="{AFF75D3F-354A-44C8-9001-21D662E3E9C7}" name="Column2531" dataDxfId="13876"/>
    <tableColumn id="2555" xr3:uid="{3E90DA06-BB0A-4679-90A5-35AD0E4232DC}" name="Column2532" dataDxfId="13875"/>
    <tableColumn id="2556" xr3:uid="{2E656BE9-4653-437E-809C-A42F3C5A6BCF}" name="Column2533" dataDxfId="13874"/>
    <tableColumn id="2557" xr3:uid="{73C39D12-37E3-4D24-B016-B39C3F0A7C13}" name="Column2534" dataDxfId="13873"/>
    <tableColumn id="2558" xr3:uid="{AA86960F-CB1E-45A8-8B7F-BD49F518401F}" name="Column2535" dataDxfId="13872"/>
    <tableColumn id="2559" xr3:uid="{C118F22A-0A5B-40D2-8BD4-8D8817B0A2C5}" name="Column2536" dataDxfId="13871"/>
    <tableColumn id="2560" xr3:uid="{C7DCA013-B74B-4C4D-A49C-B61B0B60219A}" name="Column2537" dataDxfId="13870"/>
    <tableColumn id="2561" xr3:uid="{8BCD2DF4-FEBD-4A9E-9C86-12E1C5954DC2}" name="Column2538" dataDxfId="13869"/>
    <tableColumn id="2562" xr3:uid="{7B872D9D-05F0-4E4F-AF71-F3701983F4A9}" name="Column2539" dataDxfId="13868"/>
    <tableColumn id="2563" xr3:uid="{2D67A69F-07BF-40A6-B7F6-2EA372229CE9}" name="Column2540" dataDxfId="13867"/>
    <tableColumn id="2564" xr3:uid="{E4EC0BCC-A563-4599-B0A0-8AD44A33B15D}" name="Column2541" dataDxfId="13866"/>
    <tableColumn id="2565" xr3:uid="{46BC5C77-DE0C-4718-8CFF-4D6523867E4C}" name="Column2542" dataDxfId="13865"/>
    <tableColumn id="2566" xr3:uid="{3A76F01B-EBD1-4AD2-983E-016B61B02E5C}" name="Column2543" dataDxfId="13864"/>
    <tableColumn id="2567" xr3:uid="{D20D69DE-C977-4365-A881-8516EAD8FDB1}" name="Column2544" dataDxfId="13863"/>
    <tableColumn id="2568" xr3:uid="{DBA7D143-E59B-414D-948F-D329ADD63381}" name="Column2545" dataDxfId="13862"/>
    <tableColumn id="2569" xr3:uid="{68971543-B231-48A7-B61C-10576FD02D4E}" name="Column2546" dataDxfId="13861"/>
    <tableColumn id="2570" xr3:uid="{C142A9CD-FC19-467D-8164-B85489BCFB9C}" name="Column2547" dataDxfId="13860"/>
    <tableColumn id="2571" xr3:uid="{9D0D0CFA-AF12-4E33-A536-D5303609D2F9}" name="Column2548" dataDxfId="13859"/>
    <tableColumn id="2572" xr3:uid="{97764C03-9552-46E6-B95B-B55072419550}" name="Column2549" dataDxfId="13858"/>
    <tableColumn id="2573" xr3:uid="{27E93C0C-0D2F-4CE5-BADB-8E7219488EE1}" name="Column2550" dataDxfId="13857"/>
    <tableColumn id="2574" xr3:uid="{65E36BB1-9418-4050-AC0D-49C07C78A592}" name="Column2551" dataDxfId="13856"/>
    <tableColumn id="2575" xr3:uid="{3BF975BC-26F5-4959-84F7-4E44474EC898}" name="Column2552" dataDxfId="13855"/>
    <tableColumn id="2576" xr3:uid="{B203AD2A-4852-4AF6-BD3C-7A79AFAC70D5}" name="Column2553" dataDxfId="13854"/>
    <tableColumn id="2577" xr3:uid="{7137AEAB-299B-4156-B1E6-CAD7609462C8}" name="Column2554" dataDxfId="13853"/>
    <tableColumn id="2578" xr3:uid="{575CDB01-EEBA-4010-A742-EEE1E6863BE5}" name="Column2555" dataDxfId="13852"/>
    <tableColumn id="2579" xr3:uid="{5EE2FC84-DADB-472A-91B1-DCD73DE6E4EB}" name="Column2556" dataDxfId="13851"/>
    <tableColumn id="2580" xr3:uid="{D3600113-A46F-412A-8FEF-F94B12DB53A6}" name="Column2557" dataDxfId="13850"/>
    <tableColumn id="2581" xr3:uid="{30A57004-133C-409A-B59E-6F09338AA859}" name="Column2558" dataDxfId="13849"/>
    <tableColumn id="2582" xr3:uid="{E88DA5D1-9CBA-4FC6-A484-E6CB57B136CD}" name="Column2559" dataDxfId="13848"/>
    <tableColumn id="2583" xr3:uid="{D0B61CB8-247E-4747-AF9E-005F38718CB2}" name="Column2560" dataDxfId="13847"/>
    <tableColumn id="2584" xr3:uid="{DF41A6EE-174D-4A13-9560-7E2714ABB7AF}" name="Column2561" dataDxfId="13846"/>
    <tableColumn id="2585" xr3:uid="{DD810AA5-3507-4AF7-985B-FA50D202BE4E}" name="Column2562" dataDxfId="13845"/>
    <tableColumn id="2586" xr3:uid="{E1E33237-4542-4D3B-BE9E-B6671634FF50}" name="Column2563" dataDxfId="13844"/>
    <tableColumn id="2587" xr3:uid="{00B327BD-7754-4D68-A2C8-529A230A742A}" name="Column2564" dataDxfId="13843"/>
    <tableColumn id="2588" xr3:uid="{82D5F695-9A36-4E2A-8422-D7B69274A611}" name="Column2565" dataDxfId="13842"/>
    <tableColumn id="2589" xr3:uid="{04009B21-BEB4-448E-803C-6BB2608FB489}" name="Column2566" dataDxfId="13841"/>
    <tableColumn id="2590" xr3:uid="{E3EEFE09-70C6-4BA9-BE07-0F0BB0B43888}" name="Column2567" dataDxfId="13840"/>
    <tableColumn id="2591" xr3:uid="{745D1FEB-0FF9-40C7-A3E9-8ACB01EE564D}" name="Column2568" dataDxfId="13839"/>
    <tableColumn id="2592" xr3:uid="{1AF51931-0AF0-49CA-B5E0-1590DF541A86}" name="Column2569" dataDxfId="13838"/>
    <tableColumn id="2593" xr3:uid="{921D676D-2D54-4E58-AAD5-135DBB501048}" name="Column2570" dataDxfId="13837"/>
    <tableColumn id="2594" xr3:uid="{E356AA36-4F22-4D92-B382-0593344D593F}" name="Column2571" dataDxfId="13836"/>
    <tableColumn id="2595" xr3:uid="{BF77EF64-F89E-403A-8BED-3EB4FC2679F6}" name="Column2572" dataDxfId="13835"/>
    <tableColumn id="2596" xr3:uid="{7989A3CB-6476-4D0D-9A85-DD46624303E6}" name="Column2573" dataDxfId="13834"/>
    <tableColumn id="2597" xr3:uid="{8768651B-05A4-4C1F-93C1-FCA5561457BE}" name="Column2574" dataDxfId="13833"/>
    <tableColumn id="2598" xr3:uid="{CFAC5947-6A30-4DE6-B53A-89BC8E27140D}" name="Column2575" dataDxfId="13832"/>
    <tableColumn id="2599" xr3:uid="{A58F6996-7E76-4710-9F9A-B95C57979BED}" name="Column2576" dataDxfId="13831"/>
    <tableColumn id="2600" xr3:uid="{CFD2012F-8E80-44ED-93D0-752F06B7160D}" name="Column2577" dataDxfId="13830"/>
    <tableColumn id="2601" xr3:uid="{126E617F-87D6-41FE-9B88-10113A898C50}" name="Column2578" dataDxfId="13829"/>
    <tableColumn id="2602" xr3:uid="{BB2D9214-D831-41F7-8B47-9B64E667908C}" name="Column2579" dataDxfId="13828"/>
    <tableColumn id="2603" xr3:uid="{FB369223-83EB-4100-A046-244355EA73BB}" name="Column2580" dataDxfId="13827"/>
    <tableColumn id="2604" xr3:uid="{4032F12C-24C1-404A-8DC6-4AC47E5260A8}" name="Column2581" dataDxfId="13826"/>
    <tableColumn id="2605" xr3:uid="{10DDB8A3-CFB8-4280-9640-A264CDD77242}" name="Column2582" dataDxfId="13825"/>
    <tableColumn id="2606" xr3:uid="{89A85187-AD0E-4F5E-A828-C82A2904AA39}" name="Column2583" dataDxfId="13824"/>
    <tableColumn id="2607" xr3:uid="{49316F8B-DF11-49B5-BA0F-A2B70A017C7F}" name="Column2584" dataDxfId="13823"/>
    <tableColumn id="2608" xr3:uid="{51D615FC-2D2A-4AE3-BABE-AF45E81EC53D}" name="Column2585" dataDxfId="13822"/>
    <tableColumn id="2609" xr3:uid="{C980B51D-17CE-4D53-8A6C-A4B6D0A0ABCB}" name="Column2586" dataDxfId="13821"/>
    <tableColumn id="2610" xr3:uid="{9001137B-291A-4222-9FE3-5A92648640C2}" name="Column2587" dataDxfId="13820"/>
    <tableColumn id="2611" xr3:uid="{F54DD593-88C8-4D39-838D-32D1D80252E9}" name="Column2588" dataDxfId="13819"/>
    <tableColumn id="2612" xr3:uid="{53F0EB0A-82D8-46AF-9ABB-9BC70C1A2690}" name="Column2589" dataDxfId="13818"/>
    <tableColumn id="2613" xr3:uid="{690655D0-2345-410D-B21B-6CF6B2D0AC02}" name="Column2590" dataDxfId="13817"/>
    <tableColumn id="2614" xr3:uid="{66396AD2-FD08-4DCD-B335-8AB4B7EA3018}" name="Column2591" dataDxfId="13816"/>
    <tableColumn id="2615" xr3:uid="{87050879-A7FB-401B-9F34-4F62EBCED0AA}" name="Column2592" dataDxfId="13815"/>
    <tableColumn id="2616" xr3:uid="{94C352FD-B394-4A59-AAAE-644B688D3871}" name="Column2593" dataDxfId="13814"/>
    <tableColumn id="2617" xr3:uid="{D1D83263-7AFB-4DB2-9CE1-4EBE20D09709}" name="Column2594" dataDxfId="13813"/>
    <tableColumn id="2618" xr3:uid="{276A72BE-C4DC-4CC1-8FE8-AA095B90681C}" name="Column2595" dataDxfId="13812"/>
    <tableColumn id="2619" xr3:uid="{3955B1B4-CB7E-43B3-91E9-8FEB35524C52}" name="Column2596" dataDxfId="13811"/>
    <tableColumn id="2620" xr3:uid="{D64F8D02-8AF1-4FB3-B3EF-D601A39F5D78}" name="Column2597" dataDxfId="13810"/>
    <tableColumn id="2621" xr3:uid="{6B8921F7-D07D-49C9-AED6-D4584C0E38E1}" name="Column2598" dataDxfId="13809"/>
    <tableColumn id="2622" xr3:uid="{E4BE85A6-3201-4890-9F44-066CB3AFC2CA}" name="Column2599" dataDxfId="13808"/>
    <tableColumn id="2623" xr3:uid="{83930265-2BE2-4965-9268-7D02240F7EA4}" name="Column2600" dataDxfId="13807"/>
    <tableColumn id="2624" xr3:uid="{CB9C1ADC-9347-45D9-A7D5-6E138E70F96F}" name="Column2601" dataDxfId="13806"/>
    <tableColumn id="2625" xr3:uid="{80E763DB-DC7C-4B24-BFDD-91A52ABC44E2}" name="Column2602" dataDxfId="13805"/>
    <tableColumn id="2626" xr3:uid="{45ECBC10-C235-4F25-B9CE-4032CC982456}" name="Column2603" dataDxfId="13804"/>
    <tableColumn id="2627" xr3:uid="{575E61EE-3187-4F1D-8970-A93A6CBF5AEB}" name="Column2604" dataDxfId="13803"/>
    <tableColumn id="2628" xr3:uid="{69EF1DDE-78DF-4BEB-94F9-C0959B276A7A}" name="Column2605" dataDxfId="13802"/>
    <tableColumn id="2629" xr3:uid="{E64F2CBF-640B-4E3E-9FE8-56959A9E086B}" name="Column2606" dataDxfId="13801"/>
    <tableColumn id="2630" xr3:uid="{DD1D9BF9-FAC5-45B8-8E0E-A23AFE5BDA4B}" name="Column2607" dataDxfId="13800"/>
    <tableColumn id="2631" xr3:uid="{2D16638F-11C9-451C-BA1D-00E1EC261D11}" name="Column2608" dataDxfId="13799"/>
    <tableColumn id="2632" xr3:uid="{F3313BC7-EB2B-4520-8275-56EA267696CD}" name="Column2609" dataDxfId="13798"/>
    <tableColumn id="2633" xr3:uid="{B3448D23-08DB-4ABB-9335-9D30F34EC76A}" name="Column2610" dataDxfId="13797"/>
    <tableColumn id="2634" xr3:uid="{87D6CFDD-6C9B-4511-8016-0C814E0936CD}" name="Column2611" dataDxfId="13796"/>
    <tableColumn id="2635" xr3:uid="{1A9F072D-4C23-480A-A758-5FD76F0C5B31}" name="Column2612" dataDxfId="13795"/>
    <tableColumn id="2636" xr3:uid="{BC1E8220-7975-4F74-AC56-018ECD15C180}" name="Column2613" dataDxfId="13794"/>
    <tableColumn id="2637" xr3:uid="{7F840D3D-2F3D-414F-AF0C-B05E2AA1BF31}" name="Column2614" dataDxfId="13793"/>
    <tableColumn id="2638" xr3:uid="{ABC5DA07-3453-456D-B304-F9316FD3AFFB}" name="Column2615" dataDxfId="13792"/>
    <tableColumn id="2639" xr3:uid="{CC28300C-9969-40ED-AA3D-EF91CDC118F5}" name="Column2616" dataDxfId="13791"/>
    <tableColumn id="2640" xr3:uid="{14F77D8B-7F88-4CE9-A19B-40C7CEBDBCE3}" name="Column2617" dataDxfId="13790"/>
    <tableColumn id="2641" xr3:uid="{E793D94E-5F3B-4BC3-B6B2-33C0AD5BB203}" name="Column2618" dataDxfId="13789"/>
    <tableColumn id="2642" xr3:uid="{5D9427B4-A1EF-41D1-9D95-02CB54F06F7C}" name="Column2619" dataDxfId="13788"/>
    <tableColumn id="2643" xr3:uid="{BDCCB67D-284E-4B5E-8AE3-980E4A05509F}" name="Column2620" dataDxfId="13787"/>
    <tableColumn id="2644" xr3:uid="{4FDBC067-F256-4CEE-8FE3-9663D762C472}" name="Column2621" dataDxfId="13786"/>
    <tableColumn id="2645" xr3:uid="{470C1FE1-4177-4526-9148-511EA7571429}" name="Column2622" dataDxfId="13785"/>
    <tableColumn id="2646" xr3:uid="{9D14135C-2CB0-4400-A404-768FC6EB93D4}" name="Column2623" dataDxfId="13784"/>
    <tableColumn id="2647" xr3:uid="{3976E486-4AD4-4526-AD48-679042BE1F60}" name="Column2624" dataDxfId="13783"/>
    <tableColumn id="2648" xr3:uid="{A8C3AB17-16FA-403F-957F-62CC9A1E0B10}" name="Column2625" dataDxfId="13782"/>
    <tableColumn id="2649" xr3:uid="{60C70FE9-92DA-4D23-8B2F-1B80F39A47D5}" name="Column2626" dataDxfId="13781"/>
    <tableColumn id="2650" xr3:uid="{A3F55C2F-E98A-44F8-A339-B17F5CA0AE6A}" name="Column2627" dataDxfId="13780"/>
    <tableColumn id="2651" xr3:uid="{50CCFF94-083A-4671-B81C-C12E2D90608D}" name="Column2628" dataDxfId="13779"/>
    <tableColumn id="2652" xr3:uid="{496F09F3-3276-41AB-AAFF-E834A941F895}" name="Column2629" dataDxfId="13778"/>
    <tableColumn id="2653" xr3:uid="{91E03192-70E1-4697-921D-0C7921A94A17}" name="Column2630" dataDxfId="13777"/>
    <tableColumn id="2654" xr3:uid="{7F5D96E0-93F8-43C1-8C11-8B854CB38899}" name="Column2631" dataDxfId="13776"/>
    <tableColumn id="2655" xr3:uid="{5EF35547-DC49-4B9B-87D4-350A0B31E485}" name="Column2632" dataDxfId="13775"/>
    <tableColumn id="2656" xr3:uid="{B383181B-8713-4270-8B07-C0C397AA1958}" name="Column2633" dataDxfId="13774"/>
    <tableColumn id="2657" xr3:uid="{2EEE5171-405B-4E7A-B48B-4414CDB10108}" name="Column2634" dataDxfId="13773"/>
    <tableColumn id="2658" xr3:uid="{31E4EC91-3CA4-40BF-8231-CE70ED02F374}" name="Column2635" dataDxfId="13772"/>
    <tableColumn id="2659" xr3:uid="{BECFE9A5-7EEB-4DF6-AF27-192E2EA5CC2D}" name="Column2636" dataDxfId="13771"/>
    <tableColumn id="2660" xr3:uid="{2A5A8999-4136-4C0F-A259-25A19D239BD7}" name="Column2637" dataDxfId="13770"/>
    <tableColumn id="2661" xr3:uid="{4EA346A8-999F-40A1-8D90-BDBEBEC3FC15}" name="Column2638" dataDxfId="13769"/>
    <tableColumn id="2662" xr3:uid="{CF636463-124B-45F0-AECE-277C5ECEBAC3}" name="Column2639" dataDxfId="13768"/>
    <tableColumn id="2663" xr3:uid="{E4F3DC4E-857A-489B-9790-8806E2F689CF}" name="Column2640" dataDxfId="13767"/>
    <tableColumn id="2664" xr3:uid="{19E8DC5B-488F-403E-A8A4-C09AE6736E75}" name="Column2641" dataDxfId="13766"/>
    <tableColumn id="2665" xr3:uid="{935B0F41-24D2-458B-8FA9-F0AFC82AD7E8}" name="Column2642" dataDxfId="13765"/>
    <tableColumn id="2666" xr3:uid="{7EDB454A-2CEB-43FE-945C-E9C4C6233E6A}" name="Column2643" dataDxfId="13764"/>
    <tableColumn id="2667" xr3:uid="{569C4AE5-CCBD-4B49-8FF6-54535C501002}" name="Column2644" dataDxfId="13763"/>
    <tableColumn id="2668" xr3:uid="{4136EFB0-A078-42A0-9AB0-2AE82FC75EAE}" name="Column2645" dataDxfId="13762"/>
    <tableColumn id="2669" xr3:uid="{7B79FA4D-1C79-4ED7-ACF9-8C77E7B74D18}" name="Column2646" dataDxfId="13761"/>
    <tableColumn id="2670" xr3:uid="{1FB3E1C0-E4B6-4272-B0F3-F146500196EF}" name="Column2647" dataDxfId="13760"/>
    <tableColumn id="2671" xr3:uid="{411F1B94-03D9-40E2-AA72-E1FD23EFD583}" name="Column2648" dataDxfId="13759"/>
    <tableColumn id="2672" xr3:uid="{E0B93756-360A-4637-A8EA-2EB6A3E2FC9A}" name="Column2649" dataDxfId="13758"/>
    <tableColumn id="2673" xr3:uid="{BDACE5E3-22F1-4024-9925-C4CF7CA5E701}" name="Column2650" dataDxfId="13757"/>
    <tableColumn id="2674" xr3:uid="{F1A89AFE-B68F-4650-BEF1-0D8431B03367}" name="Column2651" dataDxfId="13756"/>
    <tableColumn id="2675" xr3:uid="{138F814C-8788-4419-AC35-EA231DB44142}" name="Column2652" dataDxfId="13755"/>
    <tableColumn id="2676" xr3:uid="{667FDF70-78A8-4B45-B1AC-2BE810DA29C3}" name="Column2653" dataDxfId="13754"/>
    <tableColumn id="2677" xr3:uid="{B8091E79-00D6-46AE-92F9-DC0D971D67E5}" name="Column2654" dataDxfId="13753"/>
    <tableColumn id="2678" xr3:uid="{215855C1-083B-4183-A350-3CBA44150D60}" name="Column2655" dataDxfId="13752"/>
    <tableColumn id="2679" xr3:uid="{E65E85A4-1DDA-4772-BE7D-5A036924D8CF}" name="Column2656" dataDxfId="13751"/>
    <tableColumn id="2680" xr3:uid="{C12CD978-34CB-40C8-81B5-0E78A0474C47}" name="Column2657" dataDxfId="13750"/>
    <tableColumn id="2681" xr3:uid="{CB256383-2C1C-4662-B4F9-E6078A1D2655}" name="Column2658" dataDxfId="13749"/>
    <tableColumn id="2682" xr3:uid="{8751877E-7BE8-4A5C-A659-3F96669733E4}" name="Column2659" dataDxfId="13748"/>
    <tableColumn id="2683" xr3:uid="{18AAFE58-FE4E-448F-8B12-103906F8211E}" name="Column2660" dataDxfId="13747"/>
    <tableColumn id="2684" xr3:uid="{F4543AE5-D93D-427D-AED0-E6E5A1B94D40}" name="Column2661" dataDxfId="13746"/>
    <tableColumn id="2685" xr3:uid="{0A5730B2-6F93-4D41-96FF-16E18A02E0B9}" name="Column2662" dataDxfId="13745"/>
    <tableColumn id="2686" xr3:uid="{F5050C6D-B30C-48BC-92FC-C03DCF4DDAAC}" name="Column2663" dataDxfId="13744"/>
    <tableColumn id="2687" xr3:uid="{003D3E38-DC61-4CF7-8281-7C80F9BC4845}" name="Column2664" dataDxfId="13743"/>
    <tableColumn id="2688" xr3:uid="{3413BF29-BE5C-42BA-B98B-932D60E1618C}" name="Column2665" dataDxfId="13742"/>
    <tableColumn id="2689" xr3:uid="{3B6FC633-219C-401C-9EEC-E687A3399F47}" name="Column2666" dataDxfId="13741"/>
    <tableColumn id="2690" xr3:uid="{ED4C2354-46A9-4E18-881D-E25861DE456C}" name="Column2667" dataDxfId="13740"/>
    <tableColumn id="2691" xr3:uid="{66402D24-4800-4E63-88EB-52D617E8287D}" name="Column2668" dataDxfId="13739"/>
    <tableColumn id="2692" xr3:uid="{42CF20C4-27F5-40DA-ABEC-0C6F074B0CDE}" name="Column2669" dataDxfId="13738"/>
    <tableColumn id="2693" xr3:uid="{CFD89F79-98C0-4DC4-93D7-7BF3237F66AC}" name="Column2670" dataDxfId="13737"/>
    <tableColumn id="2694" xr3:uid="{88964B65-5EAF-4A91-867A-2F44E1EC1FAF}" name="Column2671" dataDxfId="13736"/>
    <tableColumn id="2695" xr3:uid="{FDA1F633-ECC6-4AF5-9B35-3920AAD8A952}" name="Column2672" dataDxfId="13735"/>
    <tableColumn id="2696" xr3:uid="{065A27CB-420C-4C51-A574-151B6A100153}" name="Column2673" dataDxfId="13734"/>
    <tableColumn id="2697" xr3:uid="{4E847F30-C6B9-4A90-BD3A-3E26E9754103}" name="Column2674" dataDxfId="13733"/>
    <tableColumn id="2698" xr3:uid="{EA4ED5EC-8453-451F-AED6-58F469838586}" name="Column2675" dataDxfId="13732"/>
    <tableColumn id="2699" xr3:uid="{BAD5AEB1-2CBA-4790-B036-EF53C3019425}" name="Column2676" dataDxfId="13731"/>
    <tableColumn id="2700" xr3:uid="{A027631E-4774-407C-9BC0-7028EB2A2BA7}" name="Column2677" dataDxfId="13730"/>
    <tableColumn id="2701" xr3:uid="{F67E6E09-82A0-4FC7-9A60-67EE317CD1A3}" name="Column2678" dataDxfId="13729"/>
    <tableColumn id="2702" xr3:uid="{80B2A66F-D2C0-4FA7-B13D-7824752D6448}" name="Column2679" dataDxfId="13728"/>
    <tableColumn id="2703" xr3:uid="{A11CF208-6603-4EE0-BCAB-97685AFCBF4E}" name="Column2680" dataDxfId="13727"/>
    <tableColumn id="2704" xr3:uid="{659DBAC5-BDE8-4EBD-A2C6-B29621940149}" name="Column2681" dataDxfId="13726"/>
    <tableColumn id="2705" xr3:uid="{8639E5EA-9A6B-4BE8-AEEF-FBD58DBCFDB8}" name="Column2682" dataDxfId="13725"/>
    <tableColumn id="2706" xr3:uid="{30520DCF-AB79-407E-B57A-5D4ED3CCF9F2}" name="Column2683" dataDxfId="13724"/>
    <tableColumn id="2707" xr3:uid="{96069C89-F861-4278-B4BA-8C6DD114787C}" name="Column2684" dataDxfId="13723"/>
    <tableColumn id="2708" xr3:uid="{3B98AB75-5294-4765-AFF2-3860E14F83DA}" name="Column2685" dataDxfId="13722"/>
    <tableColumn id="2709" xr3:uid="{3DA70194-12D8-40C7-80B9-FA70117289CA}" name="Column2686" dataDxfId="13721"/>
    <tableColumn id="2710" xr3:uid="{6A3E2790-81EB-4518-A1FB-143CDB7BBCE3}" name="Column2687" dataDxfId="13720"/>
    <tableColumn id="2711" xr3:uid="{E26AC5D5-D6FB-45A3-BA19-0B86C11812D1}" name="Column2688" dataDxfId="13719"/>
    <tableColumn id="2712" xr3:uid="{B714DE0E-45E0-446E-96A0-B4718F08F557}" name="Column2689" dataDxfId="13718"/>
    <tableColumn id="2713" xr3:uid="{8105BC73-57F9-404D-9AC9-4F850F3D1AFF}" name="Column2690" dataDxfId="13717"/>
    <tableColumn id="2714" xr3:uid="{FD651809-76FE-4D31-A8D3-A9B406B3FDB2}" name="Column2691" dataDxfId="13716"/>
    <tableColumn id="2715" xr3:uid="{C0EA8F48-365F-4396-A274-F32AF65E32CD}" name="Column2692" dataDxfId="13715"/>
    <tableColumn id="2716" xr3:uid="{051EBE33-CC54-4051-8087-E0AA36A84C8F}" name="Column2693" dataDxfId="13714"/>
    <tableColumn id="2717" xr3:uid="{00056AF7-E711-4F10-B5CC-1F90ACDDA72D}" name="Column2694" dataDxfId="13713"/>
    <tableColumn id="2718" xr3:uid="{45C765DE-E599-4EC6-8464-5097FB0CAA3E}" name="Column2695" dataDxfId="13712"/>
    <tableColumn id="2719" xr3:uid="{E0FB5C31-0144-401B-AE4E-75371C4F55AE}" name="Column2696" dataDxfId="13711"/>
    <tableColumn id="2720" xr3:uid="{FA860C70-8324-4E8F-B162-7EAE37719A10}" name="Column2697" dataDxfId="13710"/>
    <tableColumn id="2721" xr3:uid="{E4BAE8D4-171F-4C22-A899-92D538C1A94C}" name="Column2698" dataDxfId="13709"/>
    <tableColumn id="2722" xr3:uid="{8DCDCF11-7CEB-4D3A-AF92-8A2B1C6DD096}" name="Column2699" dataDxfId="13708"/>
    <tableColumn id="2723" xr3:uid="{AC164923-48DE-47AE-8D60-A1D865B2A188}" name="Column2700" dataDxfId="13707"/>
    <tableColumn id="2724" xr3:uid="{5DCA8294-9931-4796-A4BC-FE1F96E93FCA}" name="Column2701" dataDxfId="13706"/>
    <tableColumn id="2725" xr3:uid="{6D082EC5-B6CF-415E-BE7D-28C811F77D0D}" name="Column2702" dataDxfId="13705"/>
    <tableColumn id="2726" xr3:uid="{941B63C4-44B6-435A-8F35-6E38B5ECDD54}" name="Column2703" dataDxfId="13704"/>
    <tableColumn id="2727" xr3:uid="{8B670730-A149-4C46-AC62-2F9EF7850FC3}" name="Column2704" dataDxfId="13703"/>
    <tableColumn id="2728" xr3:uid="{ECF05B1E-1EC3-4D5B-82A0-E4523A7511EE}" name="Column2705" dataDxfId="13702"/>
    <tableColumn id="2729" xr3:uid="{4EB48486-2648-4340-81BD-684491373F20}" name="Column2706" dataDxfId="13701"/>
    <tableColumn id="2730" xr3:uid="{1E80D032-8099-464A-BA2A-01108ABA0DB1}" name="Column2707" dataDxfId="13700"/>
    <tableColumn id="2731" xr3:uid="{1B8A1422-7FCE-4203-A39A-E874230327C2}" name="Column2708" dataDxfId="13699"/>
    <tableColumn id="2732" xr3:uid="{6F1216F7-C758-4192-9322-EBC47EE0130F}" name="Column2709" dataDxfId="13698"/>
    <tableColumn id="2733" xr3:uid="{DB6C2A3A-C71A-4613-B91C-709BF85C59BD}" name="Column2710" dataDxfId="13697"/>
    <tableColumn id="2734" xr3:uid="{88881F46-F51B-46F3-929F-42A03FB4A630}" name="Column2711" dataDxfId="13696"/>
    <tableColumn id="2735" xr3:uid="{CE22C1A9-3565-49DD-A2A2-B776AA3D9660}" name="Column2712" dataDxfId="13695"/>
    <tableColumn id="2736" xr3:uid="{71342D7E-D234-4EED-A81D-AF408CEC6C1A}" name="Column2713" dataDxfId="13694"/>
    <tableColumn id="2737" xr3:uid="{9FA04F5D-A309-4B08-8046-E0D6D53FEB29}" name="Column2714" dataDxfId="13693"/>
    <tableColumn id="2738" xr3:uid="{18281548-572B-44A2-A5DF-B48C9EE86135}" name="Column2715" dataDxfId="13692"/>
    <tableColumn id="2739" xr3:uid="{668FAF0D-A43D-4780-8F86-AAB390E395CA}" name="Column2716" dataDxfId="13691"/>
    <tableColumn id="2740" xr3:uid="{A75B5B9C-EC59-413D-BF94-181926DCD6FF}" name="Column2717" dataDxfId="13690"/>
    <tableColumn id="2741" xr3:uid="{78D0763D-E909-4666-BD61-0F88A9653CE8}" name="Column2718" dataDxfId="13689"/>
    <tableColumn id="2742" xr3:uid="{A2C498E0-2818-4889-8FD7-7C8BE2CDD2F7}" name="Column2719" dataDxfId="13688"/>
    <tableColumn id="2743" xr3:uid="{939F4ABF-2364-4A05-A8BB-85A9A21FD773}" name="Column2720" dataDxfId="13687"/>
    <tableColumn id="2744" xr3:uid="{AC614D93-418D-4978-9EFC-8FA650CD96EF}" name="Column2721" dataDxfId="13686"/>
    <tableColumn id="2745" xr3:uid="{5D160AAB-9EA0-4376-912F-05160D3141C9}" name="Column2722" dataDxfId="13685"/>
    <tableColumn id="2746" xr3:uid="{2D8C29F0-8CA9-4CD4-8A19-BCC510E25E20}" name="Column2723" dataDxfId="13684"/>
    <tableColumn id="2747" xr3:uid="{92DA6AB3-9FDB-41F1-B4A4-21D08E5D59DD}" name="Column2724" dataDxfId="13683"/>
    <tableColumn id="2748" xr3:uid="{DD1B633C-3D83-4772-AC8D-DAAA3D02826E}" name="Column2725" dataDxfId="13682"/>
    <tableColumn id="2749" xr3:uid="{A957BAEF-C056-42AC-969A-09828226C5FD}" name="Column2726" dataDxfId="13681"/>
    <tableColumn id="2750" xr3:uid="{397D0B96-422C-495E-AD97-EE66F1D56EA9}" name="Column2727" dataDxfId="13680"/>
    <tableColumn id="2751" xr3:uid="{1B124DEE-D579-48D1-B62F-F83426FF4E5F}" name="Column2728" dataDxfId="13679"/>
    <tableColumn id="2752" xr3:uid="{20BB8B8E-5CE5-475D-B76E-B35C595168B2}" name="Column2729" dataDxfId="13678"/>
    <tableColumn id="2753" xr3:uid="{653C1822-1C1F-4C78-96EC-521F4DA039B1}" name="Column2730" dataDxfId="13677"/>
    <tableColumn id="2754" xr3:uid="{69B261D8-2C1E-4136-99B6-60468B031AB6}" name="Column2731" dataDxfId="13676"/>
    <tableColumn id="2755" xr3:uid="{7C267112-670F-46A6-B9F5-F2D0056C77D2}" name="Column2732" dataDxfId="13675"/>
    <tableColumn id="2756" xr3:uid="{B2F03BBE-9676-4821-9CBA-FDE8C0CB1FA9}" name="Column2733" dataDxfId="13674"/>
    <tableColumn id="2757" xr3:uid="{FDFCA723-9A0F-4CE3-8EA7-C4D9E399260B}" name="Column2734" dataDxfId="13673"/>
    <tableColumn id="2758" xr3:uid="{7CEB00D2-2B5B-456C-91F0-3669EB04DD25}" name="Column2735" dataDxfId="13672"/>
    <tableColumn id="2759" xr3:uid="{EEC56138-24BD-4D0B-9D17-1E8F414D483D}" name="Column2736" dataDxfId="13671"/>
    <tableColumn id="2760" xr3:uid="{6C014342-39CD-46FD-8B1D-459BC87CAFB5}" name="Column2737" dataDxfId="13670"/>
    <tableColumn id="2761" xr3:uid="{004EDFCF-29BD-466C-BEFD-8EF6E9973BE5}" name="Column2738" dataDxfId="13669"/>
    <tableColumn id="2762" xr3:uid="{0D1EC407-ADC3-4107-82D6-6A34D1FB6894}" name="Column2739" dataDxfId="13668"/>
    <tableColumn id="2763" xr3:uid="{A41079D0-34A9-4DDC-9FE2-B86301792920}" name="Column2740" dataDxfId="13667"/>
    <tableColumn id="2764" xr3:uid="{3F7C50CC-B695-4117-8FBB-4C35CE569B76}" name="Column2741" dataDxfId="13666"/>
    <tableColumn id="2765" xr3:uid="{F9901FE2-E953-477D-89DF-7EAC6250FF5F}" name="Column2742" dataDxfId="13665"/>
    <tableColumn id="2766" xr3:uid="{0C34E67E-1928-43ED-88CE-0914A0956B4F}" name="Column2743" dataDxfId="13664"/>
    <tableColumn id="2767" xr3:uid="{3081875A-623B-4909-A603-7406635DB851}" name="Column2744" dataDxfId="13663"/>
    <tableColumn id="2768" xr3:uid="{CFD9AB71-D1E1-4CCF-AC60-C519CF08C717}" name="Column2745" dataDxfId="13662"/>
    <tableColumn id="2769" xr3:uid="{736D9637-BBBF-4ACD-94D5-689823E87001}" name="Column2746" dataDxfId="13661"/>
    <tableColumn id="2770" xr3:uid="{1252D17A-B62E-44BA-822A-F12C2D3F831A}" name="Column2747" dataDxfId="13660"/>
    <tableColumn id="2771" xr3:uid="{20279DAB-78ED-4BA3-B751-191256D3C611}" name="Column2748" dataDxfId="13659"/>
    <tableColumn id="2772" xr3:uid="{6B3F00DE-0C30-4C65-96A6-41C9ED0174FC}" name="Column2749" dataDxfId="13658"/>
    <tableColumn id="2773" xr3:uid="{0300F3F2-0178-4D98-B781-DB5DF151BA2C}" name="Column2750" dataDxfId="13657"/>
    <tableColumn id="2774" xr3:uid="{252E00A6-642D-4EA2-A1A7-A9A70471984D}" name="Column2751" dataDxfId="13656"/>
    <tableColumn id="2775" xr3:uid="{7E627921-6FE0-4D5A-B26D-FB1B66DBC4E9}" name="Column2752" dataDxfId="13655"/>
    <tableColumn id="2776" xr3:uid="{A3680285-B7F6-4599-BF0F-75BFD630984F}" name="Column2753" dataDxfId="13654"/>
    <tableColumn id="2777" xr3:uid="{82516689-817A-4818-9FEF-21511BF91647}" name="Column2754" dataDxfId="13653"/>
    <tableColumn id="2778" xr3:uid="{44DB2789-5B6E-4C28-8EA9-773D4F7FECC3}" name="Column2755" dataDxfId="13652"/>
    <tableColumn id="2779" xr3:uid="{74675830-71F0-46EC-9DFA-CEDE8A9DF07C}" name="Column2756" dataDxfId="13651"/>
    <tableColumn id="2780" xr3:uid="{B5D413C1-FC77-4FC4-BF0B-749E89E1361E}" name="Column2757" dataDxfId="13650"/>
    <tableColumn id="2781" xr3:uid="{7765B191-487F-4D77-9774-5A4E7D420AB2}" name="Column2758" dataDxfId="13649"/>
    <tableColumn id="2782" xr3:uid="{DEEAA0EB-C065-4B9B-8D55-3832026ED32B}" name="Column2759" dataDxfId="13648"/>
    <tableColumn id="2783" xr3:uid="{1710BEF2-1ABA-40B8-8135-2EC2D8E66611}" name="Column2760" dataDxfId="13647"/>
    <tableColumn id="2784" xr3:uid="{31396257-A5D9-416F-9B3E-37E1CEDDEB0B}" name="Column2761" dataDxfId="13646"/>
    <tableColumn id="2785" xr3:uid="{4812B1E0-429A-4115-87CF-DAD66E5E978D}" name="Column2762" dataDxfId="13645"/>
    <tableColumn id="2786" xr3:uid="{CDC19ED4-774D-4A99-BB11-B83F3EFA5B76}" name="Column2763" dataDxfId="13644"/>
    <tableColumn id="2787" xr3:uid="{F5FCECDA-C2F7-4CE7-9684-2E0CC0714011}" name="Column2764" dataDxfId="13643"/>
    <tableColumn id="2788" xr3:uid="{D05D7633-883B-4DB4-A5FC-EFDCED8D60B8}" name="Column2765" dataDxfId="13642"/>
    <tableColumn id="2789" xr3:uid="{C2084B37-DA8E-427D-9640-C3E97E9241FC}" name="Column2766" dataDxfId="13641"/>
    <tableColumn id="2790" xr3:uid="{1AC5576A-87CF-495E-80ED-EC906E5E669B}" name="Column2767" dataDxfId="13640"/>
    <tableColumn id="2791" xr3:uid="{692028F1-AE1E-48B1-A83E-7CD1A6F239E5}" name="Column2768" dataDxfId="13639"/>
    <tableColumn id="2792" xr3:uid="{EB42DFAC-CD32-4D78-BEC5-AF83036EE5C3}" name="Column2769" dataDxfId="13638"/>
    <tableColumn id="2793" xr3:uid="{17218D14-8C1F-48A7-83BC-BDEAFE2276D1}" name="Column2770" dataDxfId="13637"/>
    <tableColumn id="2794" xr3:uid="{88FC0A98-7075-46DC-AE14-A79B84120C74}" name="Column2771" dataDxfId="13636"/>
    <tableColumn id="2795" xr3:uid="{9C57B52D-FB1D-46BD-BD24-0F8A427722B8}" name="Column2772" dataDxfId="13635"/>
    <tableColumn id="2796" xr3:uid="{3DBDB8D6-E30D-4232-B866-492E9B41BD2F}" name="Column2773" dataDxfId="13634"/>
    <tableColumn id="2797" xr3:uid="{0827778C-4366-4FB1-A0F9-64ACA5856599}" name="Column2774" dataDxfId="13633"/>
    <tableColumn id="2798" xr3:uid="{813049AC-B57F-47B5-A1D7-21DA6BD74A27}" name="Column2775" dataDxfId="13632"/>
    <tableColumn id="2799" xr3:uid="{4DE95AB3-6772-4215-BC87-14F550E07243}" name="Column2776" dataDxfId="13631"/>
    <tableColumn id="2800" xr3:uid="{E275A5F1-13DF-4ED0-B8B7-311167D25D1A}" name="Column2777" dataDxfId="13630"/>
    <tableColumn id="2801" xr3:uid="{EE027416-39A5-4B2E-AB79-98877B2BE144}" name="Column2778" dataDxfId="13629"/>
    <tableColumn id="2802" xr3:uid="{6206D6AD-FCA0-4E4E-81A0-D880C0ADC12E}" name="Column2779" dataDxfId="13628"/>
    <tableColumn id="2803" xr3:uid="{8D791281-950A-4518-ABB8-A46F03D14402}" name="Column2780" dataDxfId="13627"/>
    <tableColumn id="2804" xr3:uid="{96603867-D1DA-4F35-A1B3-10931EE7BBAB}" name="Column2781" dataDxfId="13626"/>
    <tableColumn id="2805" xr3:uid="{50FD5124-1F22-4395-9589-0F40F23E9FF2}" name="Column2782" dataDxfId="13625"/>
    <tableColumn id="2806" xr3:uid="{5214B761-B796-4AE1-8160-146BDF09D8C8}" name="Column2783" dataDxfId="13624"/>
    <tableColumn id="2807" xr3:uid="{29DDD633-AB18-42BA-AB6D-D8CC7856057C}" name="Column2784" dataDxfId="13623"/>
    <tableColumn id="2808" xr3:uid="{39B5BD02-83A5-4CD1-B0F0-AC2D8E92494E}" name="Column2785" dataDxfId="13622"/>
    <tableColumn id="2809" xr3:uid="{42AB4F82-A94B-4DF8-93BD-F75C12F27D2C}" name="Column2786" dataDxfId="13621"/>
    <tableColumn id="2810" xr3:uid="{8806C826-AECF-4ACD-8101-B7DB7297DD83}" name="Column2787" dataDxfId="13620"/>
    <tableColumn id="2811" xr3:uid="{B5622C2D-7B5E-4D0D-9D5A-623018A50910}" name="Column2788" dataDxfId="13619"/>
    <tableColumn id="2812" xr3:uid="{71B3904D-F406-4D8B-870A-9FA8F699F40A}" name="Column2789" dataDxfId="13618"/>
    <tableColumn id="2813" xr3:uid="{5CB88CC3-005C-4428-A24C-788C263012B8}" name="Column2790" dataDxfId="13617"/>
    <tableColumn id="2814" xr3:uid="{513A1619-FD54-48DC-B264-B4522AA1FFFE}" name="Column2791" dataDxfId="13616"/>
    <tableColumn id="2815" xr3:uid="{BE9C4218-5180-4D35-944A-51320B415424}" name="Column2792" dataDxfId="13615"/>
    <tableColumn id="2816" xr3:uid="{7258A28F-1F12-465D-9E7A-B0483B68DA3C}" name="Column2793" dataDxfId="13614"/>
    <tableColumn id="2817" xr3:uid="{DA6A99B4-DE85-49C1-91CE-A405119E8903}" name="Column2794" dataDxfId="13613"/>
    <tableColumn id="2818" xr3:uid="{99B76BA4-3505-494B-B76C-E19528149D67}" name="Column2795" dataDxfId="13612"/>
    <tableColumn id="2819" xr3:uid="{E28F6EF1-1A23-4AD2-BE0A-FD675E503C8F}" name="Column2796" dataDxfId="13611"/>
    <tableColumn id="2820" xr3:uid="{82A1EC46-4074-4378-AB79-22E6AD1C4357}" name="Column2797" dataDxfId="13610"/>
    <tableColumn id="2821" xr3:uid="{675D4258-0ABB-4B33-979D-94B30CFEA33F}" name="Column2798" dataDxfId="13609"/>
    <tableColumn id="2822" xr3:uid="{7F29367D-12BD-44FF-AC0B-D79707FDCEBF}" name="Column2799" dataDxfId="13608"/>
    <tableColumn id="2823" xr3:uid="{3E3069BB-3BE6-417F-BDF3-A6721789E7D1}" name="Column2800" dataDxfId="13607"/>
    <tableColumn id="2824" xr3:uid="{E1C19F0C-0EC7-4171-AFB8-73A24DE0693D}" name="Column2801" dataDxfId="13606"/>
    <tableColumn id="2825" xr3:uid="{3A8439E7-C038-4627-8F18-A21FBC7EEA60}" name="Column2802" dataDxfId="13605"/>
    <tableColumn id="2826" xr3:uid="{463F6AE1-2ED2-4DF3-AEB2-CC55C500FB41}" name="Column2803" dataDxfId="13604"/>
    <tableColumn id="2827" xr3:uid="{EA455499-FBC0-4B9E-97A7-89D2BE9E608C}" name="Column2804" dataDxfId="13603"/>
    <tableColumn id="2828" xr3:uid="{4CF85964-FF3A-4A34-AADE-643D330EA37A}" name="Column2805" dataDxfId="13602"/>
    <tableColumn id="2829" xr3:uid="{04CB8A64-26F1-4C0A-BA5B-B2D76AB0F839}" name="Column2806" dataDxfId="13601"/>
    <tableColumn id="2830" xr3:uid="{5E26FF08-275D-48C0-9472-D1D368FE850E}" name="Column2807" dataDxfId="13600"/>
    <tableColumn id="2831" xr3:uid="{A3FBF692-1967-41ED-9DE0-007F5F32737C}" name="Column2808" dataDxfId="13599"/>
    <tableColumn id="2832" xr3:uid="{608A4884-DE93-455A-A0FF-6A836CDBE514}" name="Column2809" dataDxfId="13598"/>
    <tableColumn id="2833" xr3:uid="{EE75DD0E-F88C-4662-8CD3-ABB544F50330}" name="Column2810" dataDxfId="13597"/>
    <tableColumn id="2834" xr3:uid="{EE15D8FC-359B-43DF-9836-F9DAC751155C}" name="Column2811" dataDxfId="13596"/>
    <tableColumn id="2835" xr3:uid="{5C55F6F7-047D-4352-8FE5-024E1DD175A6}" name="Column2812" dataDxfId="13595"/>
    <tableColumn id="2836" xr3:uid="{CD3459CC-00CB-4846-9803-F909FC7E1613}" name="Column2813" dataDxfId="13594"/>
    <tableColumn id="2837" xr3:uid="{55BD3F3D-52C3-4CE1-8671-7204E91BEF47}" name="Column2814" dataDxfId="13593"/>
    <tableColumn id="2838" xr3:uid="{2C888F64-CB35-4E27-963F-97AF1ECD8E38}" name="Column2815" dataDxfId="13592"/>
    <tableColumn id="2839" xr3:uid="{ACA2007D-5325-49C2-A2CF-D737FBCEA1F4}" name="Column2816" dataDxfId="13591"/>
    <tableColumn id="2840" xr3:uid="{BC19F1FF-2D65-420B-BD0A-344C97DF5475}" name="Column2817" dataDxfId="13590"/>
    <tableColumn id="2841" xr3:uid="{449CDAEA-752B-496D-9B44-FF25F373685E}" name="Column2818" dataDxfId="13589"/>
    <tableColumn id="2842" xr3:uid="{CCE61DAA-8ECF-481D-BF95-63B0AFE8A1CC}" name="Column2819" dataDxfId="13588"/>
    <tableColumn id="2843" xr3:uid="{6C749BEB-909B-41BA-9B5C-7AA4DB1D9054}" name="Column2820" dataDxfId="13587"/>
    <tableColumn id="2844" xr3:uid="{F47EF9CC-CF5C-457B-A2EA-EB96E7221F11}" name="Column2821" dataDxfId="13586"/>
    <tableColumn id="2845" xr3:uid="{DC815674-34AB-4B9C-902D-FCA2D6DF1CDE}" name="Column2822" dataDxfId="13585"/>
    <tableColumn id="2846" xr3:uid="{005197E9-5806-4A90-9048-FC82A65288FB}" name="Column2823" dataDxfId="13584"/>
    <tableColumn id="2847" xr3:uid="{AB6C656F-A9CF-42A9-89AB-83A45A1A980B}" name="Column2824" dataDxfId="13583"/>
    <tableColumn id="2848" xr3:uid="{6CAABF12-9FC9-4624-8512-D0065D4F5CA3}" name="Column2825" dataDxfId="13582"/>
    <tableColumn id="2849" xr3:uid="{7711C27E-5DCC-4F1A-9788-7F157CC4F5D3}" name="Column2826" dataDxfId="13581"/>
    <tableColumn id="2850" xr3:uid="{686C9502-F60C-44DE-9D69-556E0B884464}" name="Column2827" dataDxfId="13580"/>
    <tableColumn id="2851" xr3:uid="{254464BF-F205-45E3-A822-05B5A79043E3}" name="Column2828" dataDxfId="13579"/>
    <tableColumn id="2852" xr3:uid="{CF9220C7-202F-40D8-A0AE-1560263B9AF6}" name="Column2829" dataDxfId="13578"/>
    <tableColumn id="2853" xr3:uid="{5F92C445-494A-44DF-A887-816257F12B1B}" name="Column2830" dataDxfId="13577"/>
    <tableColumn id="2854" xr3:uid="{D2750171-D6BB-429B-B4E4-CDA89FCE0C10}" name="Column2831" dataDxfId="13576"/>
    <tableColumn id="2855" xr3:uid="{C7F0F89E-F98D-4003-AC32-C93AB63EF366}" name="Column2832" dataDxfId="13575"/>
    <tableColumn id="2856" xr3:uid="{9077F49D-7A36-43D8-BE31-E00B318C80B5}" name="Column2833" dataDxfId="13574"/>
    <tableColumn id="2857" xr3:uid="{DC4DE78F-0386-4C5F-983A-687159E72BDA}" name="Column2834" dataDxfId="13573"/>
    <tableColumn id="2858" xr3:uid="{71ABB341-6F0B-44D0-875E-EFA75E87F008}" name="Column2835" dataDxfId="13572"/>
    <tableColumn id="2859" xr3:uid="{A37118D5-17C0-4AD0-89AA-3622644D1473}" name="Column2836" dataDxfId="13571"/>
    <tableColumn id="2860" xr3:uid="{89DA36AC-E3E4-438E-BBC9-CBB9D5F3C4F9}" name="Column2837" dataDxfId="13570"/>
    <tableColumn id="2861" xr3:uid="{CEB0E776-F733-44FD-A5A5-7D6A8DA4D6F4}" name="Column2838" dataDxfId="13569"/>
    <tableColumn id="2862" xr3:uid="{70ECEE94-922F-4571-88EA-28CF7B03E4CE}" name="Column2839" dataDxfId="13568"/>
    <tableColumn id="2863" xr3:uid="{55118AFD-F7FF-4ECC-9EED-8F75E8A6F14A}" name="Column2840" dataDxfId="13567"/>
    <tableColumn id="2864" xr3:uid="{4062421C-59D5-4095-9F15-681F58F30ED0}" name="Column2841" dataDxfId="13566"/>
    <tableColumn id="2865" xr3:uid="{5DE95855-A96E-43AB-A727-9BEC7E2E9670}" name="Column2842" dataDxfId="13565"/>
    <tableColumn id="2866" xr3:uid="{4B89A314-6C96-4EE0-B385-1434A3525E7F}" name="Column2843" dataDxfId="13564"/>
    <tableColumn id="2867" xr3:uid="{C27064F2-9235-4AA2-9BC1-B3C4711AAE8E}" name="Column2844" dataDxfId="13563"/>
    <tableColumn id="2868" xr3:uid="{1C260304-99A8-43CA-B780-1F51372D1E24}" name="Column2845" dataDxfId="13562"/>
    <tableColumn id="2869" xr3:uid="{2C22B8E7-FBB9-4FD7-8C37-6F45F8D431BE}" name="Column2846" dataDxfId="13561"/>
    <tableColumn id="2870" xr3:uid="{2100E5DD-09AA-4C16-B978-6AE7B85AE20C}" name="Column2847" dataDxfId="13560"/>
    <tableColumn id="2871" xr3:uid="{618BAB9B-E73E-46BC-A892-E62F0A690416}" name="Column2848" dataDxfId="13559"/>
    <tableColumn id="2872" xr3:uid="{1DFA174E-336B-49A0-869F-FDD1161AA80D}" name="Column2849" dataDxfId="13558"/>
    <tableColumn id="2873" xr3:uid="{66C19C91-50EA-4B1B-863B-AAEAFBC2A731}" name="Column2850" dataDxfId="13557"/>
    <tableColumn id="2874" xr3:uid="{F31F7076-8D7E-4C04-A07D-632C62AA2FBF}" name="Column2851" dataDxfId="13556"/>
    <tableColumn id="2875" xr3:uid="{6A4145BB-450C-401B-9BC0-D46DDFA1AA23}" name="Column2852" dataDxfId="13555"/>
    <tableColumn id="2876" xr3:uid="{E9A3D39B-3256-4359-B763-4DCF243FA60C}" name="Column2853" dataDxfId="13554"/>
    <tableColumn id="2877" xr3:uid="{87E6FF3E-35E5-4873-9DAC-F4662166B5ED}" name="Column2854" dataDxfId="13553"/>
    <tableColumn id="2878" xr3:uid="{4386E40B-C301-4C64-B9DE-17AA4A8932D8}" name="Column2855" dataDxfId="13552"/>
    <tableColumn id="2879" xr3:uid="{0FC282DE-CE48-4C12-A033-44506B05A80A}" name="Column2856" dataDxfId="13551"/>
    <tableColumn id="2880" xr3:uid="{E8EB0704-5EEA-45F8-BD5B-A817592AD2D7}" name="Column2857" dataDxfId="13550"/>
    <tableColumn id="2881" xr3:uid="{C7E9AC4D-95FD-4884-8C52-38DDC67FD963}" name="Column2858" dataDxfId="13549"/>
    <tableColumn id="2882" xr3:uid="{2D38AF59-DCF9-4C76-8AEF-2F4CCE7405AE}" name="Column2859" dataDxfId="13548"/>
    <tableColumn id="2883" xr3:uid="{0BA0425D-5852-49DD-A538-A91586F8343B}" name="Column2860" dataDxfId="13547"/>
    <tableColumn id="2884" xr3:uid="{D9111862-2EC5-4DA0-95D9-1619D5F4E5C1}" name="Column2861" dataDxfId="13546"/>
    <tableColumn id="2885" xr3:uid="{9913C8F6-BAC4-49A8-979F-C72022081C02}" name="Column2862" dataDxfId="13545"/>
    <tableColumn id="2886" xr3:uid="{E1161758-5232-49D9-89C6-2E7FE1832A2F}" name="Column2863" dataDxfId="13544"/>
    <tableColumn id="2887" xr3:uid="{62087A35-2E22-478C-AA9E-760EAC4A1B87}" name="Column2864" dataDxfId="13543"/>
    <tableColumn id="2888" xr3:uid="{3D130D3C-B79F-40E6-B403-3C86BDFCF30E}" name="Column2865" dataDxfId="13542"/>
    <tableColumn id="2889" xr3:uid="{0219E9B9-61AF-43D2-BBB2-8F5308DDED40}" name="Column2866" dataDxfId="13541"/>
    <tableColumn id="2890" xr3:uid="{DC202AE0-1800-444B-8FF4-8283405D858E}" name="Column2867" dataDxfId="13540"/>
    <tableColumn id="2891" xr3:uid="{A55CF2D6-CBBF-4F53-A5D7-1ED39FEFEAE0}" name="Column2868" dataDxfId="13539"/>
    <tableColumn id="2892" xr3:uid="{48F390CC-FA65-4EA0-A521-34739A364340}" name="Column2869" dataDxfId="13538"/>
    <tableColumn id="2893" xr3:uid="{5EED7DD6-B897-418E-9729-FB71B7A1918A}" name="Column2870" dataDxfId="13537"/>
    <tableColumn id="2894" xr3:uid="{7C313512-4EEA-4ACE-AE43-CDBB598557B8}" name="Column2871" dataDxfId="13536"/>
    <tableColumn id="2895" xr3:uid="{AC87135D-C2A7-4812-BBBA-AB285950D322}" name="Column2872" dataDxfId="13535"/>
    <tableColumn id="2896" xr3:uid="{C86DB9F6-998A-48BE-9169-FE31CCF7E42F}" name="Column2873" dataDxfId="13534"/>
    <tableColumn id="2897" xr3:uid="{B4F2BBE2-C40B-497A-9475-88DECB5B19C9}" name="Column2874" dataDxfId="13533"/>
    <tableColumn id="2898" xr3:uid="{500A3047-0DB9-465F-9332-86CC0EFC93A4}" name="Column2875" dataDxfId="13532"/>
    <tableColumn id="2899" xr3:uid="{82DBE34B-CF8C-42EB-AB1B-33A3BBF40027}" name="Column2876" dataDxfId="13531"/>
    <tableColumn id="2900" xr3:uid="{FF4EF66A-9C9F-45F4-B081-D824FC9F1E1B}" name="Column2877" dataDxfId="13530"/>
    <tableColumn id="2901" xr3:uid="{45A6B5DD-9515-4800-BBDC-4040F23F2727}" name="Column2878" dataDxfId="13529"/>
    <tableColumn id="2902" xr3:uid="{7AFC34FE-E906-4264-B429-4331B77335F4}" name="Column2879" dataDxfId="13528"/>
    <tableColumn id="2903" xr3:uid="{707767F2-6B0A-4232-B6CD-D80BCC3B6FF4}" name="Column2880" dataDxfId="13527"/>
    <tableColumn id="2904" xr3:uid="{7D2AE94B-688A-4C12-AF5A-91189C535AE8}" name="Column2881" dataDxfId="13526"/>
    <tableColumn id="2905" xr3:uid="{2F5B1A7E-87AB-40E1-81D0-BFA7E89E9983}" name="Column2882" dataDxfId="13525"/>
    <tableColumn id="2906" xr3:uid="{E1FE7030-D321-4220-A56B-4BED74C41B58}" name="Column2883" dataDxfId="13524"/>
    <tableColumn id="2907" xr3:uid="{88A32117-4599-418C-B40C-5F31922FC396}" name="Column2884" dataDxfId="13523"/>
    <tableColumn id="2908" xr3:uid="{96F67D80-BD16-4CC0-AE9A-2EB64C10DABC}" name="Column2885" dataDxfId="13522"/>
    <tableColumn id="2909" xr3:uid="{8C74B506-0B9D-4CF2-A3C5-EBE8844D960E}" name="Column2886" dataDxfId="13521"/>
    <tableColumn id="2910" xr3:uid="{198C67C3-EE98-413F-A098-962461469312}" name="Column2887" dataDxfId="13520"/>
    <tableColumn id="2911" xr3:uid="{6F3498F4-F39A-4F5B-B7FC-B16856298B99}" name="Column2888" dataDxfId="13519"/>
    <tableColumn id="2912" xr3:uid="{70FEE2B5-1648-47F5-8B09-0E7C7AC185D4}" name="Column2889" dataDxfId="13518"/>
    <tableColumn id="2913" xr3:uid="{572E7663-A7CF-4194-9235-BF4AEFBB23C2}" name="Column2890" dataDxfId="13517"/>
    <tableColumn id="2914" xr3:uid="{BA269984-90CE-4D7C-8A32-5BDD983E3A41}" name="Column2891" dataDxfId="13516"/>
    <tableColumn id="2915" xr3:uid="{02F899B5-988C-4823-B5D2-224A5304098C}" name="Column2892" dataDxfId="13515"/>
    <tableColumn id="2916" xr3:uid="{C409B1AF-6B5C-421E-96A4-630441DC6620}" name="Column2893" dataDxfId="13514"/>
    <tableColumn id="2917" xr3:uid="{790B61E1-24E8-4DA9-B803-CBE2E46C93BE}" name="Column2894" dataDxfId="13513"/>
    <tableColumn id="2918" xr3:uid="{33F0C2F7-947E-41A6-8664-027814467711}" name="Column2895" dataDxfId="13512"/>
    <tableColumn id="2919" xr3:uid="{0041F251-4868-4779-B172-964F7A68C33F}" name="Column2896" dataDxfId="13511"/>
    <tableColumn id="2920" xr3:uid="{32B32162-07FA-4CF5-8276-2837BEBAA304}" name="Column2897" dataDxfId="13510"/>
    <tableColumn id="2921" xr3:uid="{8EDCB9DB-FEAF-4E69-8E9A-F4A61E79DDA8}" name="Column2898" dataDxfId="13509"/>
    <tableColumn id="2922" xr3:uid="{95868F1D-EDF0-47C2-AA7F-BAAA5336AF6A}" name="Column2899" dataDxfId="13508"/>
    <tableColumn id="2923" xr3:uid="{015CB3AF-BCD6-44E1-905D-EA4D0F2C5E53}" name="Column2900" dataDxfId="13507"/>
    <tableColumn id="2924" xr3:uid="{C976E6AE-CEC8-446A-BEB1-9A2DACA5A191}" name="Column2901" dataDxfId="13506"/>
    <tableColumn id="2925" xr3:uid="{A722D69E-D5BD-49AB-BA9F-AB56A11A299F}" name="Column2902" dataDxfId="13505"/>
    <tableColumn id="2926" xr3:uid="{ED9D0AB4-70DD-426A-9015-404F39C7BF5F}" name="Column2903" dataDxfId="13504"/>
    <tableColumn id="2927" xr3:uid="{6FF8044D-AAB5-4FC5-A070-A8A102CA7EA4}" name="Column2904" dataDxfId="13503"/>
    <tableColumn id="2928" xr3:uid="{53EC86A4-0535-4D83-BF9E-759B18F29466}" name="Column2905" dataDxfId="13502"/>
    <tableColumn id="2929" xr3:uid="{50B9654B-8AEB-460F-87FF-4FDCA302CE61}" name="Column2906" dataDxfId="13501"/>
    <tableColumn id="2930" xr3:uid="{C07C58B7-18EB-4599-800D-44D6D951AC77}" name="Column2907" dataDxfId="13500"/>
    <tableColumn id="2931" xr3:uid="{53A428AF-5F23-4044-BC4C-9CE430A14F24}" name="Column2908" dataDxfId="13499"/>
    <tableColumn id="2932" xr3:uid="{EA84C7C7-BC3B-4603-A008-B1836273EF36}" name="Column2909" dataDxfId="13498"/>
    <tableColumn id="2933" xr3:uid="{7FB72C41-EDDC-48C5-96A5-61F5FE6F37D7}" name="Column2910" dataDxfId="13497"/>
    <tableColumn id="2934" xr3:uid="{CFA5F3DB-1436-4F58-9A8C-CBFF26052355}" name="Column2911" dataDxfId="13496"/>
    <tableColumn id="2935" xr3:uid="{CCC06F22-FD5A-4AFC-A172-8CAC7505764B}" name="Column2912" dataDxfId="13495"/>
    <tableColumn id="2936" xr3:uid="{34338B2E-A260-46A5-843A-3FA44278957C}" name="Column2913" dataDxfId="13494"/>
    <tableColumn id="2937" xr3:uid="{23C27F00-8EB9-4BCD-A367-C589B10B2032}" name="Column2914" dataDxfId="13493"/>
    <tableColumn id="2938" xr3:uid="{E6D0BF1B-871E-4225-96FE-33F932062603}" name="Column2915" dataDxfId="13492"/>
    <tableColumn id="2939" xr3:uid="{1E3C02E6-60BA-41E9-9BFC-906781E5639B}" name="Column2916" dataDxfId="13491"/>
    <tableColumn id="2940" xr3:uid="{79223F22-9294-40E1-8965-67C049C8D3CB}" name="Column2917" dataDxfId="13490"/>
    <tableColumn id="2941" xr3:uid="{09BFAFAD-EDAB-4FD9-9861-DEB6D8162298}" name="Column2918" dataDxfId="13489"/>
    <tableColumn id="2942" xr3:uid="{AFA1FF4B-3EB0-447B-BF44-3768D2B5889C}" name="Column2919" dataDxfId="13488"/>
    <tableColumn id="2943" xr3:uid="{87E81A55-F3B8-4C57-9D31-970CED8CF053}" name="Column2920" dataDxfId="13487"/>
    <tableColumn id="2944" xr3:uid="{81AD84FE-4A51-4FCA-B62B-74B38D961EB7}" name="Column2921" dataDxfId="13486"/>
    <tableColumn id="2945" xr3:uid="{7C478810-96A7-40D5-BB96-4B2CDC482258}" name="Column2922" dataDxfId="13485"/>
    <tableColumn id="2946" xr3:uid="{70E48770-7F6E-4B24-B804-33A24226DFD2}" name="Column2923" dataDxfId="13484"/>
    <tableColumn id="2947" xr3:uid="{D37CF31E-9738-4DAD-8C61-D24CC2C2B9F6}" name="Column2924" dataDxfId="13483"/>
    <tableColumn id="2948" xr3:uid="{EDCBA3C4-7556-4E0A-B3A3-844C0D5FFC29}" name="Column2925" dataDxfId="13482"/>
    <tableColumn id="2949" xr3:uid="{B628CFA5-5361-4F0F-9AF7-6C52A1068D1E}" name="Column2926" dataDxfId="13481"/>
    <tableColumn id="2950" xr3:uid="{E6C3823A-FD93-4267-B4D5-BF55AD76189E}" name="Column2927" dataDxfId="13480"/>
    <tableColumn id="2951" xr3:uid="{4005D099-0859-4967-93AB-CC6FA620F3D9}" name="Column2928" dataDxfId="13479"/>
    <tableColumn id="2952" xr3:uid="{C201EB60-71D9-4935-AF83-E2506269A198}" name="Column2929" dataDxfId="13478"/>
    <tableColumn id="2953" xr3:uid="{C3612F21-D960-4DF0-B162-B50183AAF631}" name="Column2930" dataDxfId="13477"/>
    <tableColumn id="2954" xr3:uid="{36CC5228-D6EB-4507-AFEF-598340881904}" name="Column2931" dataDxfId="13476"/>
    <tableColumn id="2955" xr3:uid="{B15E0000-B1D0-4A1A-845D-E88D4C437B7D}" name="Column2932" dataDxfId="13475"/>
    <tableColumn id="2956" xr3:uid="{07161259-C066-4D3E-B975-0093EC743C6C}" name="Column2933" dataDxfId="13474"/>
    <tableColumn id="2957" xr3:uid="{E8417FB6-2C5C-4516-B086-ADC813DEC64D}" name="Column2934" dataDxfId="13473"/>
    <tableColumn id="2958" xr3:uid="{AF9AE2D5-189B-4812-AB79-9F4E4D2B38FC}" name="Column2935" dataDxfId="13472"/>
    <tableColumn id="2959" xr3:uid="{5EEE70DF-426F-4D9A-A2AB-738CFF673D11}" name="Column2936" dataDxfId="13471"/>
    <tableColumn id="2960" xr3:uid="{58BD616E-415A-477D-B70C-319A81DB55FE}" name="Column2937" dataDxfId="13470"/>
    <tableColumn id="2961" xr3:uid="{9E81C6FB-9BFF-4A45-BCBE-511E642E4E65}" name="Column2938" dataDxfId="13469"/>
    <tableColumn id="2962" xr3:uid="{C2148721-8514-47FF-824C-E5A650CEA1F8}" name="Column2939" dataDxfId="13468"/>
    <tableColumn id="2963" xr3:uid="{4D93B22B-52F8-4668-B74B-C44F8561A6CA}" name="Column2940" dataDxfId="13467"/>
    <tableColumn id="2964" xr3:uid="{36555F07-FAD5-4C35-90AB-905E16C12F7E}" name="Column2941" dataDxfId="13466"/>
    <tableColumn id="2965" xr3:uid="{1CB6C968-11DB-4451-84EA-249E8FF89417}" name="Column2942" dataDxfId="13465"/>
    <tableColumn id="2966" xr3:uid="{F70A55E9-D1DB-4B34-B640-693A3D9E8848}" name="Column2943" dataDxfId="13464"/>
    <tableColumn id="2967" xr3:uid="{A9A0F6DD-E9F1-4F97-87DB-7EE533BD698E}" name="Column2944" dataDxfId="13463"/>
    <tableColumn id="2968" xr3:uid="{95D47AC4-4740-48E4-BF6A-98B9F6B4D563}" name="Column2945" dataDxfId="13462"/>
    <tableColumn id="2969" xr3:uid="{9F2A8F81-BB47-40C7-A267-5B74897C49A7}" name="Column2946" dataDxfId="13461"/>
    <tableColumn id="2970" xr3:uid="{6199CEAB-99C8-46E9-9A25-89E06992392B}" name="Column2947" dataDxfId="13460"/>
    <tableColumn id="2971" xr3:uid="{1107648F-AEC7-45C0-A343-47858B8B1E59}" name="Column2948" dataDxfId="13459"/>
    <tableColumn id="2972" xr3:uid="{FEBDA559-E174-4F08-8560-E681178B107B}" name="Column2949" dataDxfId="13458"/>
    <tableColumn id="2973" xr3:uid="{1133BC6D-84F1-47E8-A75C-06D13C9EEBD2}" name="Column2950" dataDxfId="13457"/>
    <tableColumn id="2974" xr3:uid="{1F518118-5D8A-4209-92EF-22CE510E34C6}" name="Column2951" dataDxfId="13456"/>
    <tableColumn id="2975" xr3:uid="{6397B53E-DA22-4C9E-B3FB-E9FBDE3A9D7E}" name="Column2952" dataDxfId="13455"/>
    <tableColumn id="2976" xr3:uid="{7C076E87-DDC2-4EFE-8632-59FA0F15D56F}" name="Column2953" dataDxfId="13454"/>
    <tableColumn id="2977" xr3:uid="{5C30BFC6-09BE-4771-9CA7-1D777DE368B7}" name="Column2954" dataDxfId="13453"/>
    <tableColumn id="2978" xr3:uid="{3F717F34-6906-4787-9079-E9C788853FB2}" name="Column2955" dataDxfId="13452"/>
    <tableColumn id="2979" xr3:uid="{D7CD7C10-C9AE-4E94-8D4F-BDE5AB9E168F}" name="Column2956" dataDxfId="13451"/>
    <tableColumn id="2980" xr3:uid="{39B679DE-CDF6-413D-BC1D-564F4C4BC077}" name="Column2957" dataDxfId="13450"/>
    <tableColumn id="2981" xr3:uid="{62CB6E4D-C9D7-42AC-981C-A5CFAF930268}" name="Column2958" dataDxfId="13449"/>
    <tableColumn id="2982" xr3:uid="{84417BDC-6A95-415B-BBC7-0E6CA5303734}" name="Column2959" dataDxfId="13448"/>
    <tableColumn id="2983" xr3:uid="{26A15E75-5533-4298-8FC7-EE3CFA39E8B0}" name="Column2960" dataDxfId="13447"/>
    <tableColumn id="2984" xr3:uid="{E82FB3DF-BDE5-497D-A4AD-70E7E916FDD7}" name="Column2961" dataDxfId="13446"/>
    <tableColumn id="2985" xr3:uid="{A0F6B6AE-6579-4B15-8D76-E3011315927E}" name="Column2962" dataDxfId="13445"/>
    <tableColumn id="2986" xr3:uid="{236DBE76-2FB9-4C0B-991B-86C1477EED15}" name="Column2963" dataDxfId="13444"/>
    <tableColumn id="2987" xr3:uid="{F0149A7F-CC4A-4522-9E2D-B0AF8E123727}" name="Column2964" dataDxfId="13443"/>
    <tableColumn id="2988" xr3:uid="{E9E72252-CBB6-4477-AC7D-D220701238CC}" name="Column2965" dataDxfId="13442"/>
    <tableColumn id="2989" xr3:uid="{478F8CD5-276A-4F78-8B4A-777D3BA415E6}" name="Column2966" dataDxfId="13441"/>
    <tableColumn id="2990" xr3:uid="{857671DA-7F55-4237-AC12-AB042640DAE6}" name="Column2967" dataDxfId="13440"/>
    <tableColumn id="2991" xr3:uid="{4A99DB97-BC80-4CB1-B6E6-4E8CBE6ABFC1}" name="Column2968" dataDxfId="13439"/>
    <tableColumn id="2992" xr3:uid="{96891337-9738-4927-8373-9652D6EA2770}" name="Column2969" dataDxfId="13438"/>
    <tableColumn id="2993" xr3:uid="{E80274F0-8B8F-4E50-98A1-45531D7679AD}" name="Column2970" dataDxfId="13437"/>
    <tableColumn id="2994" xr3:uid="{01AD3743-84EE-4E53-8FDD-3E02DEAC53E4}" name="Column2971" dataDxfId="13436"/>
    <tableColumn id="2995" xr3:uid="{774F7E58-14DD-480A-8DAA-AFFA40758C5E}" name="Column2972" dataDxfId="13435"/>
    <tableColumn id="2996" xr3:uid="{4375F345-4AE7-4DC2-AF5C-4AEED49EB84B}" name="Column2973" dataDxfId="13434"/>
    <tableColumn id="2997" xr3:uid="{4B50908A-4695-4E4A-8EC0-C33332493766}" name="Column2974" dataDxfId="13433"/>
    <tableColumn id="2998" xr3:uid="{51A0649F-0C19-4D92-BFDD-F06B87EA15DC}" name="Column2975" dataDxfId="13432"/>
    <tableColumn id="2999" xr3:uid="{6F2A45E2-7F76-47D4-AC28-D816B4F3A3C0}" name="Column2976" dataDxfId="13431"/>
    <tableColumn id="3000" xr3:uid="{6CF60BD3-523A-4BAA-9661-AD5DF2F62B0A}" name="Column2977" dataDxfId="13430"/>
    <tableColumn id="3001" xr3:uid="{AC67B821-4805-4ADF-A888-2C8AB5A2A9B6}" name="Column2978" dataDxfId="13429"/>
    <tableColumn id="3002" xr3:uid="{0ABEED25-3623-444E-AEB5-63607A1A3D9D}" name="Column2979" dataDxfId="13428"/>
    <tableColumn id="3003" xr3:uid="{D2720812-525C-448D-A6A0-9413CD9D559C}" name="Column2980" dataDxfId="13427"/>
    <tableColumn id="3004" xr3:uid="{97363FC1-A15F-4FD7-955D-9719CD7459D7}" name="Column2981" dataDxfId="13426"/>
    <tableColumn id="3005" xr3:uid="{5413554C-E808-4062-8DF0-D73AA106D066}" name="Column2982" dataDxfId="13425"/>
    <tableColumn id="3006" xr3:uid="{C1EC4073-1C1F-48EC-AE7F-6CA011D9289B}" name="Column2983" dataDxfId="13424"/>
    <tableColumn id="3007" xr3:uid="{AC1CA512-F872-494F-9B8B-EEFA7D9A3605}" name="Column2984" dataDxfId="13423"/>
    <tableColumn id="3008" xr3:uid="{65D63AC0-9DFF-4294-86ED-C20F5F569B80}" name="Column2985" dataDxfId="13422"/>
    <tableColumn id="3009" xr3:uid="{629078AA-84CF-496A-99E6-72897C228356}" name="Column2986" dataDxfId="13421"/>
    <tableColumn id="3010" xr3:uid="{079E0E5C-6DB5-4AED-A4D2-14179581D844}" name="Column2987" dataDxfId="13420"/>
    <tableColumn id="3011" xr3:uid="{92EAD044-61A8-4191-BEAA-E5C5273FA16D}" name="Column2988" dataDxfId="13419"/>
    <tableColumn id="3012" xr3:uid="{0758ED2D-E2A7-4C1F-A53B-EAA00CFBB636}" name="Column2989" dataDxfId="13418"/>
    <tableColumn id="3013" xr3:uid="{61DFE2ED-8E6E-4AE3-B9E5-02CD73ECE55B}" name="Column2990" dataDxfId="13417"/>
    <tableColumn id="3014" xr3:uid="{58317474-C9D3-4761-8726-DC6D4CAF58F7}" name="Column2991" dataDxfId="13416"/>
    <tableColumn id="3015" xr3:uid="{868BACFE-8375-49AA-ABC5-60E67DE0681A}" name="Column2992" dataDxfId="13415"/>
    <tableColumn id="3016" xr3:uid="{B905B77E-8130-42B5-BFF3-EE3D5B3B5204}" name="Column2993" dataDxfId="13414"/>
    <tableColumn id="3017" xr3:uid="{B738B7A4-4DBD-4CA4-81CC-27EC4638996C}" name="Column2994" dataDxfId="13413"/>
    <tableColumn id="3018" xr3:uid="{AA946FCB-2903-4784-BF5C-68A16A784A53}" name="Column2995" dataDxfId="13412"/>
    <tableColumn id="3019" xr3:uid="{561BD448-BCCC-4134-AEEE-46A69BC1F3A8}" name="Column2996" dataDxfId="13411"/>
    <tableColumn id="3020" xr3:uid="{8E9D1C5F-E56B-4507-BD24-B7CDE6C26EB4}" name="Column2997" dataDxfId="13410"/>
    <tableColumn id="3021" xr3:uid="{944F19C8-ED1F-42B0-815D-39F6BB114352}" name="Column2998" dataDxfId="13409"/>
    <tableColumn id="3022" xr3:uid="{4E1871E4-DC73-4686-923F-19959D4FF3BA}" name="Column2999" dataDxfId="13408"/>
    <tableColumn id="3023" xr3:uid="{CFE144F5-033E-4561-B012-F1D6A0B8CEE4}" name="Column3000" dataDxfId="13407"/>
    <tableColumn id="3024" xr3:uid="{0B736D7A-7474-43B7-873E-A86AD7C787D5}" name="Column3001" dataDxfId="13406"/>
    <tableColumn id="3025" xr3:uid="{BCD6AF5C-8E3D-4BD5-A2BA-CE6A6655432A}" name="Column3002" dataDxfId="13405"/>
    <tableColumn id="3026" xr3:uid="{2E20D24B-0D37-4AC9-B436-AA0D82BB8336}" name="Column3003" dataDxfId="13404"/>
    <tableColumn id="3027" xr3:uid="{B2D1E7F2-59E0-4B08-9233-7859576C6D61}" name="Column3004" dataDxfId="13403"/>
    <tableColumn id="3028" xr3:uid="{281F4E74-FFE5-4668-BA05-540662CD9DB4}" name="Column3005" dataDxfId="13402"/>
    <tableColumn id="3029" xr3:uid="{A6106970-E476-455C-A8BC-F139D6BCBD9E}" name="Column3006" dataDxfId="13401"/>
    <tableColumn id="3030" xr3:uid="{6BA9C1FE-BC58-4077-9B37-15DCF887BA99}" name="Column3007" dataDxfId="13400"/>
    <tableColumn id="3031" xr3:uid="{B0769873-6520-4395-93EA-E258570B269D}" name="Column3008" dataDxfId="13399"/>
    <tableColumn id="3032" xr3:uid="{7AE66B98-7FA8-47B6-8F0C-3A58B351D48F}" name="Column3009" dataDxfId="13398"/>
    <tableColumn id="3033" xr3:uid="{6379ED3A-1A26-4E14-B77F-197D115279C2}" name="Column3010" dataDxfId="13397"/>
    <tableColumn id="3034" xr3:uid="{690784E3-48A2-4CC7-A1AB-803129ED1A4E}" name="Column3011" dataDxfId="13396"/>
    <tableColumn id="3035" xr3:uid="{F81C35A9-2146-4A78-B64C-5D4C6739D5E9}" name="Column3012" dataDxfId="13395"/>
    <tableColumn id="3036" xr3:uid="{F62ECD89-878E-45B0-880D-127932359B5E}" name="Column3013" dataDxfId="13394"/>
    <tableColumn id="3037" xr3:uid="{6CF5E913-CC94-42A7-8B70-FAE20D10EBAA}" name="Column3014" dataDxfId="13393"/>
    <tableColumn id="3038" xr3:uid="{71DD4560-E860-4F11-A4AC-62D38D101534}" name="Column3015" dataDxfId="13392"/>
    <tableColumn id="3039" xr3:uid="{26854859-AE2F-41DA-B84E-D277D2B30D02}" name="Column3016" dataDxfId="13391"/>
    <tableColumn id="3040" xr3:uid="{F06DD720-7871-4D19-9919-A3547AB58823}" name="Column3017" dataDxfId="13390"/>
    <tableColumn id="3041" xr3:uid="{FE1A0A38-416A-4F77-A071-5A5858996B35}" name="Column3018" dataDxfId="13389"/>
    <tableColumn id="3042" xr3:uid="{419DE464-A328-4EA3-A3FD-4425AF9C87FB}" name="Column3019" dataDxfId="13388"/>
    <tableColumn id="3043" xr3:uid="{F610DABB-5553-4D44-B0E7-EA9B3FE46141}" name="Column3020" dataDxfId="13387"/>
    <tableColumn id="3044" xr3:uid="{B5888C7A-88C6-4537-8C61-64C196D8A115}" name="Column3021" dataDxfId="13386"/>
    <tableColumn id="3045" xr3:uid="{5428D882-A117-44C2-8382-3F3AF1957F5C}" name="Column3022" dataDxfId="13385"/>
    <tableColumn id="3046" xr3:uid="{EB044315-10D8-4D8E-994C-5CC809A87487}" name="Column3023" dataDxfId="13384"/>
    <tableColumn id="3047" xr3:uid="{25C7B27A-3547-46F0-A949-C1ABB91B3F64}" name="Column3024" dataDxfId="13383"/>
    <tableColumn id="3048" xr3:uid="{09634944-8569-4FB6-8BB8-67751563F3CB}" name="Column3025" dataDxfId="13382"/>
    <tableColumn id="3049" xr3:uid="{7F0AAA6D-1609-4641-9BA7-69E049D81685}" name="Column3026" dataDxfId="13381"/>
    <tableColumn id="3050" xr3:uid="{63758160-B404-4494-91B4-39E11BD589A5}" name="Column3027" dataDxfId="13380"/>
    <tableColumn id="3051" xr3:uid="{A9ACD309-89E7-4F3F-97FC-E677AC651D31}" name="Column3028" dataDxfId="13379"/>
    <tableColumn id="3052" xr3:uid="{AFE16F08-9597-477D-A146-4DCB417FA6E3}" name="Column3029" dataDxfId="13378"/>
    <tableColumn id="3053" xr3:uid="{E10CAF73-DF7B-4EA7-816E-08FE3C4B2DF7}" name="Column3030" dataDxfId="13377"/>
    <tableColumn id="3054" xr3:uid="{7E4F6FCC-2D8A-40D3-86EC-4809F22227FF}" name="Column3031" dataDxfId="13376"/>
    <tableColumn id="3055" xr3:uid="{8FCB4881-CFBA-4059-96BC-B125BBB580AA}" name="Column3032" dataDxfId="13375"/>
    <tableColumn id="3056" xr3:uid="{ABFA5951-06BC-4715-8220-2CCF222B73A7}" name="Column3033" dataDxfId="13374"/>
    <tableColumn id="3057" xr3:uid="{C9DC4B07-4F9A-4878-B82D-604AF23A7EE1}" name="Column3034" dataDxfId="13373"/>
    <tableColumn id="3058" xr3:uid="{26837C91-044F-483B-AD5E-D20EA2B7F14F}" name="Column3035" dataDxfId="13372"/>
    <tableColumn id="3059" xr3:uid="{97F9CAC7-0422-4B9C-A5D4-64C1E2CE8B2B}" name="Column3036" dataDxfId="13371"/>
    <tableColumn id="3060" xr3:uid="{0734619D-0DC2-4A6F-9E56-341CC758A6FA}" name="Column3037" dataDxfId="13370"/>
    <tableColumn id="3061" xr3:uid="{EA356C24-EF7F-41C5-B137-8DD0096B28BF}" name="Column3038" dataDxfId="13369"/>
    <tableColumn id="3062" xr3:uid="{DDBF510D-2A7F-4805-97D6-3CC216D07658}" name="Column3039" dataDxfId="13368"/>
    <tableColumn id="3063" xr3:uid="{2CE09C51-5D2F-48E1-BA1D-6755A023267C}" name="Column3040" dataDxfId="13367"/>
    <tableColumn id="3064" xr3:uid="{946D9780-7E1B-47F9-B6B0-6ED7A9745D58}" name="Column3041" dataDxfId="13366"/>
    <tableColumn id="3065" xr3:uid="{DBB48EB9-4155-42B3-B3D8-784E8031BEAF}" name="Column3042" dataDxfId="13365"/>
    <tableColumn id="3066" xr3:uid="{0C9907C5-A023-4F15-89DD-7819F6DAFC77}" name="Column3043" dataDxfId="13364"/>
    <tableColumn id="3067" xr3:uid="{9A853CE2-F11B-410A-87BD-9614C4D0F0B1}" name="Column3044" dataDxfId="13363"/>
    <tableColumn id="3068" xr3:uid="{9A5C5C4B-4CF5-44B4-B6E7-14C4A7345F4C}" name="Column3045" dataDxfId="13362"/>
    <tableColumn id="3069" xr3:uid="{B556FFBD-772D-4F40-935B-1267AD902D7B}" name="Column3046" dataDxfId="13361"/>
    <tableColumn id="3070" xr3:uid="{5E3713C5-A3A6-49B4-BC4B-9CD1EA7D40E2}" name="Column3047" dataDxfId="13360"/>
    <tableColumn id="3071" xr3:uid="{A4021AF7-53B9-47A6-BFBF-474134CCE907}" name="Column3048" dataDxfId="13359"/>
    <tableColumn id="3072" xr3:uid="{A02D8EA7-9F07-4EA1-A78E-2EE86ABB7273}" name="Column3049" dataDxfId="13358"/>
    <tableColumn id="3073" xr3:uid="{0599B49F-6115-4664-B0E1-89989DA0CD09}" name="Column3050" dataDxfId="13357"/>
    <tableColumn id="3074" xr3:uid="{9859B97C-16C9-47A9-9D02-E181892335C3}" name="Column3051" dataDxfId="13356"/>
    <tableColumn id="3075" xr3:uid="{AA85F922-88FB-4F51-837F-0DBAA4E75CB8}" name="Column3052" dataDxfId="13355"/>
    <tableColumn id="3076" xr3:uid="{17A7D1A3-874D-47BD-9301-0C31A8E94569}" name="Column3053" dataDxfId="13354"/>
    <tableColumn id="3077" xr3:uid="{3BF91B60-09FD-4AA9-8225-3AA569821AB2}" name="Column3054" dataDxfId="13353"/>
    <tableColumn id="3078" xr3:uid="{F0A04789-E961-4BAC-AAB6-9ADF07B939AD}" name="Column3055" dataDxfId="13352"/>
    <tableColumn id="3079" xr3:uid="{E7A71198-A426-477F-9836-FB21191FE5E0}" name="Column3056" dataDxfId="13351"/>
    <tableColumn id="3080" xr3:uid="{400F30A3-ED00-4F06-933B-65918000CBEC}" name="Column3057" dataDxfId="13350"/>
    <tableColumn id="3081" xr3:uid="{3E6B4139-2416-4857-A5A1-9460F3A15A12}" name="Column3058" dataDxfId="13349"/>
    <tableColumn id="3082" xr3:uid="{F830ADC1-CD30-47CD-987C-D6AACFDA6E57}" name="Column3059" dataDxfId="13348"/>
    <tableColumn id="3083" xr3:uid="{DEC4D200-B549-40D0-B0F7-CEE7AD83A9A0}" name="Column3060" dataDxfId="13347"/>
    <tableColumn id="3084" xr3:uid="{F193A402-A20F-41D5-99F3-4EB2E9E8F537}" name="Column3061" dataDxfId="13346"/>
    <tableColumn id="3085" xr3:uid="{561556DD-8F62-47DD-9949-1F26E1FE37F6}" name="Column3062" dataDxfId="13345"/>
    <tableColumn id="3086" xr3:uid="{B405FFEF-304F-4691-A70F-6D75BD14EB41}" name="Column3063" dataDxfId="13344"/>
    <tableColumn id="3087" xr3:uid="{19C49A6A-C819-46B1-A6FE-370FD38B904B}" name="Column3064" dataDxfId="13343"/>
    <tableColumn id="3088" xr3:uid="{50585155-72E4-4BBC-A958-529DADF454FE}" name="Column3065" dataDxfId="13342"/>
    <tableColumn id="3089" xr3:uid="{1C31FDFD-9AF7-49DA-9205-6BB56B46ACB0}" name="Column3066" dataDxfId="13341"/>
    <tableColumn id="3090" xr3:uid="{E1BABC4C-3D58-4979-8C2A-8719C7A909AB}" name="Column3067" dataDxfId="13340"/>
    <tableColumn id="3091" xr3:uid="{3EFEA2CE-0609-481C-9937-C97F89F88185}" name="Column3068" dataDxfId="13339"/>
    <tableColumn id="3092" xr3:uid="{3566BCF3-45F0-4F42-8B5A-91B6A0C127A6}" name="Column3069" dataDxfId="13338"/>
    <tableColumn id="3093" xr3:uid="{AE48275C-46A5-4276-AE1A-7D23C655F6D6}" name="Column3070" dataDxfId="13337"/>
    <tableColumn id="3094" xr3:uid="{4C4B5573-B693-4C5B-B773-0FE33D12468C}" name="Column3071" dataDxfId="13336"/>
    <tableColumn id="3095" xr3:uid="{B749237F-12DD-4458-9488-5803E900D348}" name="Column3072" dataDxfId="13335"/>
    <tableColumn id="3096" xr3:uid="{073F8296-72E6-47A7-9679-467309799E90}" name="Column3073" dataDxfId="13334"/>
    <tableColumn id="3097" xr3:uid="{F3E10014-B8CF-48D3-9B4B-B2A64BA7F539}" name="Column3074" dataDxfId="13333"/>
    <tableColumn id="3098" xr3:uid="{EFF2C6B9-205C-44A0-8187-C794E02D80C6}" name="Column3075" dataDxfId="13332"/>
    <tableColumn id="3099" xr3:uid="{E323B9DD-D928-4543-9018-AE8FCA42C96C}" name="Column3076" dataDxfId="13331"/>
    <tableColumn id="3100" xr3:uid="{B8042919-7258-44B8-B6D1-BF824A19CFF4}" name="Column3077" dataDxfId="13330"/>
    <tableColumn id="3101" xr3:uid="{45FA09F7-3B61-477D-9109-66EC4A8006AE}" name="Column3078" dataDxfId="13329"/>
    <tableColumn id="3102" xr3:uid="{3A3751E7-5EF0-441C-BD88-0ED6F0AB3692}" name="Column3079" dataDxfId="13328"/>
    <tableColumn id="3103" xr3:uid="{C7EA7353-DDE1-4733-9546-1CF65AD9BE46}" name="Column3080" dataDxfId="13327"/>
    <tableColumn id="3104" xr3:uid="{6BC09583-BE14-4D33-8780-E890983351E8}" name="Column3081" dataDxfId="13326"/>
    <tableColumn id="3105" xr3:uid="{C2E3D608-DB09-4652-A94E-083F487A605E}" name="Column3082" dataDxfId="13325"/>
    <tableColumn id="3106" xr3:uid="{E53F30B4-F8B8-4326-81F4-098135055BEE}" name="Column3083" dataDxfId="13324"/>
    <tableColumn id="3107" xr3:uid="{6B1CFFFD-15A1-466A-88F9-49AAB0422695}" name="Column3084" dataDxfId="13323"/>
    <tableColumn id="3108" xr3:uid="{628A7298-336D-46C4-9E60-E968F67A1A00}" name="Column3085" dataDxfId="13322"/>
    <tableColumn id="3109" xr3:uid="{2544BA5D-0583-4579-A909-69F22E966A4E}" name="Column3086" dataDxfId="13321"/>
    <tableColumn id="3110" xr3:uid="{44B4698A-0421-414A-A66A-089775E82B76}" name="Column3087" dataDxfId="13320"/>
    <tableColumn id="3111" xr3:uid="{8D78A07C-A52D-41DC-AFC3-C0C914E49CD2}" name="Column3088" dataDxfId="13319"/>
    <tableColumn id="3112" xr3:uid="{308C7662-5000-4252-BDDD-2FE65D7FED9E}" name="Column3089" dataDxfId="13318"/>
    <tableColumn id="3113" xr3:uid="{C56973A4-F11B-4CE5-A8ED-87D2C3F3767B}" name="Column3090" dataDxfId="13317"/>
    <tableColumn id="3114" xr3:uid="{D4809F25-5281-4864-81BD-FA595AE81E71}" name="Column3091" dataDxfId="13316"/>
    <tableColumn id="3115" xr3:uid="{2CBBFA7B-9C6F-400F-8BF4-78B1C5014815}" name="Column3092" dataDxfId="13315"/>
    <tableColumn id="3116" xr3:uid="{D64FB22B-5D5D-4FF2-89E7-A143BC9BBB03}" name="Column3093" dataDxfId="13314"/>
    <tableColumn id="3117" xr3:uid="{DFB8F905-09B3-434A-9A72-8FEA70E24AE8}" name="Column3094" dataDxfId="13313"/>
    <tableColumn id="3118" xr3:uid="{A529DC4A-D4E1-48ED-AA97-4463EFB23BAB}" name="Column3095" dataDxfId="13312"/>
    <tableColumn id="3119" xr3:uid="{A89F1264-090D-401B-8CE9-9B17E35E2487}" name="Column3096" dataDxfId="13311"/>
    <tableColumn id="3120" xr3:uid="{7907DF7C-B2ED-4861-A2F1-9616F12DD677}" name="Column3097" dataDxfId="13310"/>
    <tableColumn id="3121" xr3:uid="{C9B63385-F7F7-4B63-B905-D45F63EC505C}" name="Column3098" dataDxfId="13309"/>
    <tableColumn id="3122" xr3:uid="{FE2883E1-A0A6-442C-A111-FD95A50714FA}" name="Column3099" dataDxfId="13308"/>
    <tableColumn id="3123" xr3:uid="{59AC9FAF-42A1-49B9-BE7C-4B165B0DDC8D}" name="Column3100" dataDxfId="13307"/>
    <tableColumn id="3124" xr3:uid="{AB7057EF-E6D3-4A25-BEDE-11B902865B91}" name="Column3101" dataDxfId="13306"/>
    <tableColumn id="3125" xr3:uid="{F58046F3-07CA-44E3-BCBA-AC4D5273A860}" name="Column3102" dataDxfId="13305"/>
    <tableColumn id="3126" xr3:uid="{D963A88A-9E74-45BC-9D65-E99706546D8C}" name="Column3103" dataDxfId="13304"/>
    <tableColumn id="3127" xr3:uid="{D07D4320-C82C-4DD2-B419-040C2562056F}" name="Column3104" dataDxfId="13303"/>
    <tableColumn id="3128" xr3:uid="{CBCA04CE-F556-4F96-B3F0-61CB9E11CE58}" name="Column3105" dataDxfId="13302"/>
    <tableColumn id="3129" xr3:uid="{12A23BA9-08F8-479D-86AE-3604C7B4553C}" name="Column3106" dataDxfId="13301"/>
    <tableColumn id="3130" xr3:uid="{33D3525B-7E0A-4112-8AF0-E170C3DA8D5A}" name="Column3107" dataDxfId="13300"/>
    <tableColumn id="3131" xr3:uid="{682BC4AF-1193-46AE-9DCA-A57DAFC92467}" name="Column3108" dataDxfId="13299"/>
    <tableColumn id="3132" xr3:uid="{BE0A1F15-6C99-481B-BAC6-A51AEADDC622}" name="Column3109" dataDxfId="13298"/>
    <tableColumn id="3133" xr3:uid="{51EE11E5-19F5-476A-9864-1EED31296ABE}" name="Column3110" dataDxfId="13297"/>
    <tableColumn id="3134" xr3:uid="{DF9B4EC7-DC64-4C65-B34E-3FCC7513E842}" name="Column3111" dataDxfId="13296"/>
    <tableColumn id="3135" xr3:uid="{C1B4F82D-9051-450D-B148-432AD34BAD68}" name="Column3112" dataDxfId="13295"/>
    <tableColumn id="3136" xr3:uid="{B96EE0A5-BF99-466C-8680-1D63512F2467}" name="Column3113" dataDxfId="13294"/>
    <tableColumn id="3137" xr3:uid="{C4F81E10-6796-497B-ACF8-C18781072AEF}" name="Column3114" dataDxfId="13293"/>
    <tableColumn id="3138" xr3:uid="{2C4D0B4D-2619-45F5-92E6-29256C2D4962}" name="Column3115" dataDxfId="13292"/>
    <tableColumn id="3139" xr3:uid="{10F6DE8D-5F12-40E2-BBF4-B505C7A79103}" name="Column3116" dataDxfId="13291"/>
    <tableColumn id="3140" xr3:uid="{FBB45084-BB88-4431-B852-95362EA94731}" name="Column3117" dataDxfId="13290"/>
    <tableColumn id="3141" xr3:uid="{71807179-7132-417F-8D1C-4ECE6A77E94A}" name="Column3118" dataDxfId="13289"/>
    <tableColumn id="3142" xr3:uid="{D0E729DF-6359-4D08-9423-EC8BB927EF61}" name="Column3119" dataDxfId="13288"/>
    <tableColumn id="3143" xr3:uid="{606051E1-54FE-4A97-9DBE-ED9AED39303C}" name="Column3120" dataDxfId="13287"/>
    <tableColumn id="3144" xr3:uid="{261CFC4B-5E65-4C39-BCDF-ACF7139906CF}" name="Column3121" dataDxfId="13286"/>
    <tableColumn id="3145" xr3:uid="{D69B7BCD-DCB5-49C8-98B3-5A311A1F26E6}" name="Column3122" dataDxfId="13285"/>
    <tableColumn id="3146" xr3:uid="{084AD653-1670-4B6F-BBAB-FC838C20D963}" name="Column3123" dataDxfId="13284"/>
    <tableColumn id="3147" xr3:uid="{0DC2BDA7-EC28-43DE-B0D9-ED531F8BAF54}" name="Column3124" dataDxfId="13283"/>
    <tableColumn id="3148" xr3:uid="{AD005203-FA38-4226-8542-CCD40D3600BA}" name="Column3125" dataDxfId="13282"/>
    <tableColumn id="3149" xr3:uid="{6BC9532E-E445-4445-B790-DACE234B1EA7}" name="Column3126" dataDxfId="13281"/>
    <tableColumn id="3150" xr3:uid="{89450C1B-0D2B-4F18-9508-A2043566AC83}" name="Column3127" dataDxfId="13280"/>
    <tableColumn id="3151" xr3:uid="{3B1E162B-41DD-4F4D-A5D8-595B73B708DD}" name="Column3128" dataDxfId="13279"/>
    <tableColumn id="3152" xr3:uid="{13667E1A-C639-49B3-A02C-D02B006BA0C6}" name="Column3129" dataDxfId="13278"/>
    <tableColumn id="3153" xr3:uid="{CAB75CC7-4495-4EC9-8D73-01D61BFE4537}" name="Column3130" dataDxfId="13277"/>
    <tableColumn id="3154" xr3:uid="{EB25404E-7F69-45EC-809B-96B2180B31D4}" name="Column3131" dataDxfId="13276"/>
    <tableColumn id="3155" xr3:uid="{18794F57-D6B1-484D-95B5-4AE183B38267}" name="Column3132" dataDxfId="13275"/>
    <tableColumn id="3156" xr3:uid="{06399BDD-E159-4363-83AB-2947CB2BF3B4}" name="Column3133" dataDxfId="13274"/>
    <tableColumn id="3157" xr3:uid="{97C2CA5A-C6BE-4617-92C2-0DDAA2C14D38}" name="Column3134" dataDxfId="13273"/>
    <tableColumn id="3158" xr3:uid="{235F1D6A-A475-4134-802F-AF3C7645160F}" name="Column3135" dataDxfId="13272"/>
    <tableColumn id="3159" xr3:uid="{08460E2B-8347-48E8-91FD-EF7B083B0217}" name="Column3136" dataDxfId="13271"/>
    <tableColumn id="3160" xr3:uid="{95F50777-4C97-4B9A-822F-9C21289239D9}" name="Column3137" dataDxfId="13270"/>
    <tableColumn id="3161" xr3:uid="{56080635-C739-48E0-A9D0-49ACD4971772}" name="Column3138" dataDxfId="13269"/>
    <tableColumn id="3162" xr3:uid="{AD560F5D-4627-43DD-A50C-271DAC909525}" name="Column3139" dataDxfId="13268"/>
    <tableColumn id="3163" xr3:uid="{AD3B0575-ADCC-4826-B7E6-C961BE9D37DC}" name="Column3140" dataDxfId="13267"/>
    <tableColumn id="3164" xr3:uid="{5CE432B9-D077-4186-A4BB-DBB7D6ECF265}" name="Column3141" dataDxfId="13266"/>
    <tableColumn id="3165" xr3:uid="{98466544-0189-4AA9-803F-7C9CD5B6BEC2}" name="Column3142" dataDxfId="13265"/>
    <tableColumn id="3166" xr3:uid="{8D73DF9A-A257-4796-BB95-FE0C53404340}" name="Column3143" dataDxfId="13264"/>
    <tableColumn id="3167" xr3:uid="{66B0091D-B0FF-4544-8C08-E92841683509}" name="Column3144" dataDxfId="13263"/>
    <tableColumn id="3168" xr3:uid="{1187322F-A849-4BD8-AF14-F278933BD05C}" name="Column3145" dataDxfId="13262"/>
    <tableColumn id="3169" xr3:uid="{D71FF0CA-9DE0-4CA9-9984-FDD3F2D2B677}" name="Column3146" dataDxfId="13261"/>
    <tableColumn id="3170" xr3:uid="{B2AFCB0A-BE32-48B2-B063-63E93A280BBD}" name="Column3147" dataDxfId="13260"/>
    <tableColumn id="3171" xr3:uid="{DDAF163A-EA1E-448B-A71E-4BF3C1780BC9}" name="Column3148" dataDxfId="13259"/>
    <tableColumn id="3172" xr3:uid="{B1A3D6D3-53C6-4F60-9E08-2D845A50A076}" name="Column3149" dataDxfId="13258"/>
    <tableColumn id="3173" xr3:uid="{1C6C78C2-3C12-4D3F-8AF9-F617122ED299}" name="Column3150" dataDxfId="13257"/>
    <tableColumn id="3174" xr3:uid="{5E6BAA7B-A3F9-4A3D-B10B-AE83CAFCB385}" name="Column3151" dataDxfId="13256"/>
    <tableColumn id="3175" xr3:uid="{2BA42B7F-7B49-4E31-8292-4209AB8B6567}" name="Column3152" dataDxfId="13255"/>
    <tableColumn id="3176" xr3:uid="{A2EDB91E-6F47-4C51-9AED-C1399789B45B}" name="Column3153" dataDxfId="13254"/>
    <tableColumn id="3177" xr3:uid="{70B0AF33-4ED1-43B4-88B4-FD6E3AA26BD8}" name="Column3154" dataDxfId="13253"/>
    <tableColumn id="3178" xr3:uid="{B8E76805-2F8A-4152-BB78-BE237C429C32}" name="Column3155" dataDxfId="13252"/>
    <tableColumn id="3179" xr3:uid="{A793C91A-2A8E-41C6-82B1-E0A0096FBFA4}" name="Column3156" dataDxfId="13251"/>
    <tableColumn id="3180" xr3:uid="{3BE2657D-1C1E-494E-B8FF-F35B8D9DB67A}" name="Column3157" dataDxfId="13250"/>
    <tableColumn id="3181" xr3:uid="{48F00AFF-B165-4AAC-AFD4-713B29A0D560}" name="Column3158" dataDxfId="13249"/>
    <tableColumn id="3182" xr3:uid="{3A5C42AF-AD24-4EE2-A9D8-D82E06D2AD3B}" name="Column3159" dataDxfId="13248"/>
    <tableColumn id="3183" xr3:uid="{76A114B9-03D3-4212-A7E8-D54719F2151D}" name="Column3160" dataDxfId="13247"/>
    <tableColumn id="3184" xr3:uid="{71A09219-C430-4039-A621-859F905C27C6}" name="Column3161" dataDxfId="13246"/>
    <tableColumn id="3185" xr3:uid="{A99167E2-F8A5-4889-B020-494708F72CBC}" name="Column3162" dataDxfId="13245"/>
    <tableColumn id="3186" xr3:uid="{8ABD0294-7399-4B34-AC7B-8BD500FF8CF1}" name="Column3163" dataDxfId="13244"/>
    <tableColumn id="3187" xr3:uid="{0DD1381A-AAFA-4CB7-B7AF-2D7E1A9397D8}" name="Column3164" dataDxfId="13243"/>
    <tableColumn id="3188" xr3:uid="{E6EAED62-D523-477F-8E8A-769D396B6A07}" name="Column3165" dataDxfId="13242"/>
    <tableColumn id="3189" xr3:uid="{1A8E7360-5506-421C-ACD6-C59D9391F7D8}" name="Column3166" dataDxfId="13241"/>
    <tableColumn id="3190" xr3:uid="{A7B11357-A9CE-462C-B7A0-588487D3D0F8}" name="Column3167" dataDxfId="13240"/>
    <tableColumn id="3191" xr3:uid="{20DE3D55-7B0B-479E-929A-71CB08231F9A}" name="Column3168" dataDxfId="13239"/>
    <tableColumn id="3192" xr3:uid="{933F1826-0E27-4C83-B155-06BE11AB8A8D}" name="Column3169" dataDxfId="13238"/>
    <tableColumn id="3193" xr3:uid="{128718F7-8136-4B6F-88F6-E2AFF345788A}" name="Column3170" dataDxfId="13237"/>
    <tableColumn id="3194" xr3:uid="{C09DE225-F0E1-458E-97E0-DB85265BCF7E}" name="Column3171" dataDxfId="13236"/>
    <tableColumn id="3195" xr3:uid="{37D90E68-EACC-4E89-B7E9-EA65BA2713A9}" name="Column3172" dataDxfId="13235"/>
    <tableColumn id="3196" xr3:uid="{188EBA04-81E5-48E8-864F-6464599F6D16}" name="Column3173" dataDxfId="13234"/>
    <tableColumn id="3197" xr3:uid="{7F09DF6F-B652-4EC1-B46E-A4A71E3533CC}" name="Column3174" dataDxfId="13233"/>
    <tableColumn id="3198" xr3:uid="{FB0ED698-E7D1-4741-B881-6C8B843B4E12}" name="Column3175" dataDxfId="13232"/>
    <tableColumn id="3199" xr3:uid="{CA90302E-B810-4149-A817-44F735D28FEB}" name="Column3176" dataDxfId="13231"/>
    <tableColumn id="3200" xr3:uid="{A818F8FC-476B-4B17-9497-0256C70521FD}" name="Column3177" dataDxfId="13230"/>
    <tableColumn id="3201" xr3:uid="{C4A158FD-87D9-4C33-9C1B-56606EAE2331}" name="Column3178" dataDxfId="13229"/>
    <tableColumn id="3202" xr3:uid="{ADE6C6CC-731F-4150-9CFC-68ECBB86846A}" name="Column3179" dataDxfId="13228"/>
    <tableColumn id="3203" xr3:uid="{EE7C80B3-735A-4497-AC10-BDAB9DF77F7C}" name="Column3180" dataDxfId="13227"/>
    <tableColumn id="3204" xr3:uid="{231857B2-EA52-463A-9DE2-1B351366F77A}" name="Column3181" dataDxfId="13226"/>
    <tableColumn id="3205" xr3:uid="{33934B6B-31CA-4C5C-B10B-1D30328A1F9B}" name="Column3182" dataDxfId="13225"/>
    <tableColumn id="3206" xr3:uid="{0CFA02A3-9613-424A-8906-F1C981A8BEC0}" name="Column3183" dataDxfId="13224"/>
    <tableColumn id="3207" xr3:uid="{AF33E7AC-77D5-4F8A-B537-66FD092F5C5C}" name="Column3184" dataDxfId="13223"/>
    <tableColumn id="3208" xr3:uid="{9A471388-E837-4891-9928-77ADFF879B75}" name="Column3185" dataDxfId="13222"/>
    <tableColumn id="3209" xr3:uid="{4A99F946-6DAB-4065-BBBF-AFD5B0D250CD}" name="Column3186" dataDxfId="13221"/>
    <tableColumn id="3210" xr3:uid="{3ECFDADD-EB44-4EEC-B56A-693C54B23623}" name="Column3187" dataDxfId="13220"/>
    <tableColumn id="3211" xr3:uid="{96C78BE1-2AD4-4B74-BA07-A0F220D88BC4}" name="Column3188" dataDxfId="13219"/>
    <tableColumn id="3212" xr3:uid="{51A965F0-3FCD-4EE9-87F7-71083F0FA9CF}" name="Column3189" dataDxfId="13218"/>
    <tableColumn id="3213" xr3:uid="{02BB7DDD-3972-49DD-A917-5F09C3EC22DF}" name="Column3190" dataDxfId="13217"/>
    <tableColumn id="3214" xr3:uid="{9D0A2865-C5B0-47C4-90BE-9A148F328FCC}" name="Column3191" dataDxfId="13216"/>
    <tableColumn id="3215" xr3:uid="{C2EB7F72-6793-48CD-9E0F-C9F2881E8913}" name="Column3192" dataDxfId="13215"/>
    <tableColumn id="3216" xr3:uid="{B50FBDB5-4E9E-4106-8ED8-F36AA4EA94E4}" name="Column3193" dataDxfId="13214"/>
    <tableColumn id="3217" xr3:uid="{EF75B20A-CE59-4A2F-B34E-EBBEF7BD378F}" name="Column3194" dataDxfId="13213"/>
    <tableColumn id="3218" xr3:uid="{FA025194-6F52-44C4-83CE-F5D955CEA33D}" name="Column3195" dataDxfId="13212"/>
    <tableColumn id="3219" xr3:uid="{65B03ED6-D73A-4A51-A1C6-C9C223D9F203}" name="Column3196" dataDxfId="13211"/>
    <tableColumn id="3220" xr3:uid="{880ACE4C-6578-4F26-AF4B-3A5539583433}" name="Column3197" dataDxfId="13210"/>
    <tableColumn id="3221" xr3:uid="{ED9D3F7A-4A73-460A-93C4-2B8D04344B35}" name="Column3198" dataDxfId="13209"/>
    <tableColumn id="3222" xr3:uid="{88FB0A40-7C9A-4F5E-8013-E880C0DDC50D}" name="Column3199" dataDxfId="13208"/>
    <tableColumn id="3223" xr3:uid="{B6F28593-10FF-4FAF-AC40-96B4C680B639}" name="Column3200" dataDxfId="13207"/>
    <tableColumn id="3224" xr3:uid="{7C2C6470-7343-47DE-9994-6A4F602F13F9}" name="Column3201" dataDxfId="13206"/>
    <tableColumn id="3225" xr3:uid="{71B28A69-22A7-4D6C-ABCE-F3009154E10A}" name="Column3202" dataDxfId="13205"/>
    <tableColumn id="3226" xr3:uid="{6E336677-BC03-4159-AA6C-5CC06B4DE2E7}" name="Column3203" dataDxfId="13204"/>
    <tableColumn id="3227" xr3:uid="{31AA2C24-D6D0-445F-BA50-008423A3FD8B}" name="Column3204" dataDxfId="13203"/>
    <tableColumn id="3228" xr3:uid="{4BEC79B2-672A-4F48-90ED-FF3DCDBFD4A8}" name="Column3205" dataDxfId="13202"/>
    <tableColumn id="3229" xr3:uid="{4402099D-1B22-4CE4-A94E-E4249F29FB59}" name="Column3206" dataDxfId="13201"/>
    <tableColumn id="3230" xr3:uid="{EDFFB819-9318-477F-B5FD-208F375A6199}" name="Column3207" dataDxfId="13200"/>
    <tableColumn id="3231" xr3:uid="{AC6A2C70-4F1B-43B3-8018-B3B3D8ECF4AF}" name="Column3208" dataDxfId="13199"/>
    <tableColumn id="3232" xr3:uid="{155AF6E8-CCE3-449B-88BE-6D0331DD47CA}" name="Column3209" dataDxfId="13198"/>
    <tableColumn id="3233" xr3:uid="{719B4A14-5B81-4103-8996-897A0D2BDECB}" name="Column3210" dataDxfId="13197"/>
    <tableColumn id="3234" xr3:uid="{19DA7728-C538-42E2-90A1-9499B48FE118}" name="Column3211" dataDxfId="13196"/>
    <tableColumn id="3235" xr3:uid="{3B02A3A7-8266-4431-883F-D4D78E39C4B5}" name="Column3212" dataDxfId="13195"/>
    <tableColumn id="3236" xr3:uid="{B7D6BBA8-D99F-46AA-9E1F-18B52304FC7C}" name="Column3213" dataDxfId="13194"/>
    <tableColumn id="3237" xr3:uid="{AC4735B2-A4B7-498F-AAD2-A5A2C634EAC6}" name="Column3214" dataDxfId="13193"/>
    <tableColumn id="3238" xr3:uid="{3022DB0D-2955-4DAB-97D8-171C6E75E0C4}" name="Column3215" dataDxfId="13192"/>
    <tableColumn id="3239" xr3:uid="{710ED55E-18B3-42F7-AEB4-99527DFEEDF9}" name="Column3216" dataDxfId="13191"/>
    <tableColumn id="3240" xr3:uid="{E305A711-B721-4FB2-8D68-EE919CFC08EB}" name="Column3217" dataDxfId="13190"/>
    <tableColumn id="3241" xr3:uid="{FB8F44FA-0E5E-45B9-84E0-64D965136272}" name="Column3218" dataDxfId="13189"/>
    <tableColumn id="3242" xr3:uid="{8E14BF9D-284C-4841-98EE-BE824574B5FD}" name="Column3219" dataDxfId="13188"/>
    <tableColumn id="3243" xr3:uid="{64273719-2C99-4D49-AB6B-606B434C1E18}" name="Column3220" dataDxfId="13187"/>
    <tableColumn id="3244" xr3:uid="{66C21552-44DE-4AB3-900C-BB07E990864C}" name="Column3221" dataDxfId="13186"/>
    <tableColumn id="3245" xr3:uid="{DE673DCF-E426-4F58-93A0-974EE7A53D77}" name="Column3222" dataDxfId="13185"/>
    <tableColumn id="3246" xr3:uid="{F2E4A85F-EE52-4819-8DBD-350736D52E11}" name="Column3223" dataDxfId="13184"/>
    <tableColumn id="3247" xr3:uid="{98F2D6A8-B898-4C05-A2A5-E6241D555579}" name="Column3224" dataDxfId="13183"/>
    <tableColumn id="3248" xr3:uid="{99C9CDFF-4E33-4511-B6B9-9C6BCC1A95DE}" name="Column3225" dataDxfId="13182"/>
    <tableColumn id="3249" xr3:uid="{9CCD6734-E587-4920-AAA1-A0DCF145329E}" name="Column3226" dataDxfId="13181"/>
    <tableColumn id="3250" xr3:uid="{FBA5F4B2-DBEB-42DD-8338-96E3E2B98C9D}" name="Column3227" dataDxfId="13180"/>
    <tableColumn id="3251" xr3:uid="{9C2B972C-7807-4301-8AC3-D2FF9974FDF7}" name="Column3228" dataDxfId="13179"/>
    <tableColumn id="3252" xr3:uid="{98796A69-5A86-4569-B174-8E2945F38BA4}" name="Column3229" dataDxfId="13178"/>
    <tableColumn id="3253" xr3:uid="{3720F666-7CA3-4F32-896E-582551B1431B}" name="Column3230" dataDxfId="13177"/>
    <tableColumn id="3254" xr3:uid="{E50B143C-1659-497A-AB55-C0CBA0C34175}" name="Column3231" dataDxfId="13176"/>
    <tableColumn id="3255" xr3:uid="{8517D409-CFB8-473C-A435-F3C8271EB891}" name="Column3232" dataDxfId="13175"/>
    <tableColumn id="3256" xr3:uid="{1C4A604B-D7AB-4441-AA73-4FA1606D7D42}" name="Column3233" dataDxfId="13174"/>
    <tableColumn id="3257" xr3:uid="{DF714BE5-66B6-4706-9C77-FAD8C7F41339}" name="Column3234" dataDxfId="13173"/>
    <tableColumn id="3258" xr3:uid="{D1B7A21A-EC97-4829-8DF9-25D8F90AA913}" name="Column3235" dataDxfId="13172"/>
    <tableColumn id="3259" xr3:uid="{1F0AB166-7F01-4A3F-9DB3-C7B0E38EE285}" name="Column3236" dataDxfId="13171"/>
    <tableColumn id="3260" xr3:uid="{E1325547-2F87-4154-8F69-2D2FC4117C6E}" name="Column3237" dataDxfId="13170"/>
    <tableColumn id="3261" xr3:uid="{4258C97F-BE2B-40FD-8706-7DD07EFEE4B7}" name="Column3238" dataDxfId="13169"/>
    <tableColumn id="3262" xr3:uid="{869D8353-D7B6-4C3D-A090-DAAFDF9CAA3E}" name="Column3239" dataDxfId="13168"/>
    <tableColumn id="3263" xr3:uid="{7E03AF06-2880-4D0F-ADB3-7801FC5B4F37}" name="Column3240" dataDxfId="13167"/>
    <tableColumn id="3264" xr3:uid="{082ED806-4965-48A9-9D90-787F117230BE}" name="Column3241" dataDxfId="13166"/>
    <tableColumn id="3265" xr3:uid="{5A059993-E11A-487F-8E55-84FC2ABE2BBB}" name="Column3242" dataDxfId="13165"/>
    <tableColumn id="3266" xr3:uid="{E9B6A814-CC0D-49DC-A5E7-B74BD48C90E3}" name="Column3243" dataDxfId="13164"/>
    <tableColumn id="3267" xr3:uid="{6909429E-43D3-4DE9-8E98-4ABD51D18290}" name="Column3244" dataDxfId="13163"/>
    <tableColumn id="3268" xr3:uid="{75BEE1E9-0D6F-49E5-B480-358E5B9AE8C2}" name="Column3245" dataDxfId="13162"/>
    <tableColumn id="3269" xr3:uid="{F10717F8-C78C-4E9F-85BE-CE39924AB10F}" name="Column3246" dataDxfId="13161"/>
    <tableColumn id="3270" xr3:uid="{7243DB7A-65E2-4277-B311-D72CEF4CA27A}" name="Column3247" dataDxfId="13160"/>
    <tableColumn id="3271" xr3:uid="{3F181BB6-1FB5-4E1C-AE44-C55C4C2B8998}" name="Column3248" dataDxfId="13159"/>
    <tableColumn id="3272" xr3:uid="{9D13D96E-FAB7-49BD-97B7-22E63EE51EB1}" name="Column3249" dataDxfId="13158"/>
    <tableColumn id="3273" xr3:uid="{C4E86074-BCD0-4ED8-84F4-F4BCEC74B995}" name="Column3250" dataDxfId="13157"/>
    <tableColumn id="3274" xr3:uid="{44DB1437-7B3D-4EB6-88B1-BB168504F90C}" name="Column3251" dataDxfId="13156"/>
    <tableColumn id="3275" xr3:uid="{D823358F-4E77-47AC-97F2-2BF1E461C2D0}" name="Column3252" dataDxfId="13155"/>
    <tableColumn id="3276" xr3:uid="{EEE861F6-5F0D-48E5-8DFD-EB7D7E3FCE13}" name="Column3253" dataDxfId="13154"/>
    <tableColumn id="3277" xr3:uid="{8925C5F1-D3A7-43C4-A005-70D70C0A8B37}" name="Column3254" dataDxfId="13153"/>
    <tableColumn id="3278" xr3:uid="{51345942-7CC7-4385-8284-84D49E9E9E33}" name="Column3255" dataDxfId="13152"/>
    <tableColumn id="3279" xr3:uid="{28CC1055-19B1-4DE1-BFEB-5A0E0997FBB6}" name="Column3256" dataDxfId="13151"/>
    <tableColumn id="3280" xr3:uid="{1ACEB7E2-C5D6-4247-8FBB-95885C73D9B6}" name="Column3257" dataDxfId="13150"/>
    <tableColumn id="3281" xr3:uid="{17B38CB2-9FAE-43E6-8FCF-FC468976A8B8}" name="Column3258" dataDxfId="13149"/>
    <tableColumn id="3282" xr3:uid="{312ACE22-E7C3-4B4E-BFFA-A0DD55DBA21D}" name="Column3259" dataDxfId="13148"/>
    <tableColumn id="3283" xr3:uid="{012285D8-BF91-4B31-B73D-D1FFF0F928EB}" name="Column3260" dataDxfId="13147"/>
    <tableColumn id="3284" xr3:uid="{CB2E3EB0-7D24-44C4-A167-98EC1437AA2C}" name="Column3261" dataDxfId="13146"/>
    <tableColumn id="3285" xr3:uid="{B73E50DB-BCFA-4474-A221-4D8C6AD71C4D}" name="Column3262" dataDxfId="13145"/>
    <tableColumn id="3286" xr3:uid="{034B91A3-B180-4D32-AED9-DF373E382580}" name="Column3263" dataDxfId="13144"/>
    <tableColumn id="3287" xr3:uid="{74CEB6C3-DF6A-4408-B9A7-5B143D2FDD3B}" name="Column3264" dataDxfId="13143"/>
    <tableColumn id="3288" xr3:uid="{5742F6BE-A6D3-4F6C-B3FD-65BA40AA1474}" name="Column3265" dataDxfId="13142"/>
    <tableColumn id="3289" xr3:uid="{5DD64BE8-C841-4F33-9F5A-2B535E1F90FB}" name="Column3266" dataDxfId="13141"/>
    <tableColumn id="3290" xr3:uid="{77310290-9369-40D6-A7DA-9DF111B585FD}" name="Column3267" dataDxfId="13140"/>
    <tableColumn id="3291" xr3:uid="{F0788D12-D804-405B-8E89-E72D7254DD98}" name="Column3268" dataDxfId="13139"/>
    <tableColumn id="3292" xr3:uid="{8E500B54-7F03-4972-BEC6-D3945C67E3B0}" name="Column3269" dataDxfId="13138"/>
    <tableColumn id="3293" xr3:uid="{AA82AF57-043E-4EAB-8434-A759C7238A0C}" name="Column3270" dataDxfId="13137"/>
    <tableColumn id="3294" xr3:uid="{37700A00-6C3C-46E1-B596-9FE53C96A0A2}" name="Column3271" dataDxfId="13136"/>
    <tableColumn id="3295" xr3:uid="{A29079EE-7394-434D-9435-95680B57A9DA}" name="Column3272" dataDxfId="13135"/>
    <tableColumn id="3296" xr3:uid="{B0A9412F-5DF2-410E-B30B-5BFD641BEBFC}" name="Column3273" dataDxfId="13134"/>
    <tableColumn id="3297" xr3:uid="{1751841D-09FA-4C56-99DD-1FB74F65E04E}" name="Column3274" dataDxfId="13133"/>
    <tableColumn id="3298" xr3:uid="{DE354E40-01FC-4590-ACD9-CCEE67064287}" name="Column3275" dataDxfId="13132"/>
    <tableColumn id="3299" xr3:uid="{C1A1C332-7E31-40FC-84CC-3380E543DECD}" name="Column3276" dataDxfId="13131"/>
    <tableColumn id="3300" xr3:uid="{79B1D1A8-50AE-435E-BF86-FAAD69C9CF2E}" name="Column3277" dataDxfId="13130"/>
    <tableColumn id="3301" xr3:uid="{39999955-C8F3-484B-B951-97BCD577C8F9}" name="Column3278" dataDxfId="13129"/>
    <tableColumn id="3302" xr3:uid="{2FEF78E5-E886-4B28-9475-082BE83270EE}" name="Column3279" dataDxfId="13128"/>
    <tableColumn id="3303" xr3:uid="{1AD642A1-28FB-4AF8-98B7-AF3F4BBF212D}" name="Column3280" dataDxfId="13127"/>
    <tableColumn id="3304" xr3:uid="{FCE51B36-A337-47BD-87BF-91A990188225}" name="Column3281" dataDxfId="13126"/>
    <tableColumn id="3305" xr3:uid="{9D6C668E-F445-43C4-8F57-1BB92BEADD9D}" name="Column3282" dataDxfId="13125"/>
    <tableColumn id="3306" xr3:uid="{8F599461-8998-47F5-8A33-B6B24282495C}" name="Column3283" dataDxfId="13124"/>
    <tableColumn id="3307" xr3:uid="{A90B9BC9-8305-4767-940B-349F38B62DB3}" name="Column3284" dataDxfId="13123"/>
    <tableColumn id="3308" xr3:uid="{5F26AB40-ACC9-43FF-A8A5-AAC6EFFD87A5}" name="Column3285" dataDxfId="13122"/>
    <tableColumn id="3309" xr3:uid="{981DAA28-C02A-4D00-9D0B-1953EECDA51A}" name="Column3286" dataDxfId="13121"/>
    <tableColumn id="3310" xr3:uid="{FF9ED3AC-5FDD-4FD2-BF66-6D21802B0C8B}" name="Column3287" dataDxfId="13120"/>
    <tableColumn id="3311" xr3:uid="{32DA2D96-2693-4378-AD99-D7BBAAA57470}" name="Column3288" dataDxfId="13119"/>
    <tableColumn id="3312" xr3:uid="{85B88A59-DA8D-4AD8-8CF6-562AB01BB4AF}" name="Column3289" dataDxfId="13118"/>
    <tableColumn id="3313" xr3:uid="{C70C2335-7C8B-4028-AA1E-1574E48030F1}" name="Column3290" dataDxfId="13117"/>
    <tableColumn id="3314" xr3:uid="{605AD034-05E5-4C93-B723-6DE2862A39A0}" name="Column3291" dataDxfId="13116"/>
    <tableColumn id="3315" xr3:uid="{67550711-62D1-4EB8-B2C0-2E09EAC2897B}" name="Column3292" dataDxfId="13115"/>
    <tableColumn id="3316" xr3:uid="{25C2653A-08DA-43A9-8542-2ABF92267445}" name="Column3293" dataDxfId="13114"/>
    <tableColumn id="3317" xr3:uid="{DC6B9439-12DC-4706-A198-A8E710E28BE3}" name="Column3294" dataDxfId="13113"/>
    <tableColumn id="3318" xr3:uid="{3B4204C1-1FF2-42A6-8EFA-9880512240A5}" name="Column3295" dataDxfId="13112"/>
    <tableColumn id="3319" xr3:uid="{8BA0DA0E-2278-49BB-88B4-B3966B9D5C18}" name="Column3296" dataDxfId="13111"/>
    <tableColumn id="3320" xr3:uid="{D86ED184-F49D-405D-AB79-E2DB94C56E6D}" name="Column3297" dataDxfId="13110"/>
    <tableColumn id="3321" xr3:uid="{02407AF8-856D-4DB5-89A8-9A8C9856E229}" name="Column3298" dataDxfId="13109"/>
    <tableColumn id="3322" xr3:uid="{58F6304B-E990-4AEB-9C67-23CCF42CEFD0}" name="Column3299" dataDxfId="13108"/>
    <tableColumn id="3323" xr3:uid="{461152AE-9812-4BBB-854B-35D494AD51EE}" name="Column3300" dataDxfId="13107"/>
    <tableColumn id="3324" xr3:uid="{226F3B28-AE0D-4F0B-928A-74C4FDE1DFAA}" name="Column3301" dataDxfId="13106"/>
    <tableColumn id="3325" xr3:uid="{0B5FCEC9-68A6-44B3-95A3-99A383068AE5}" name="Column3302" dataDxfId="13105"/>
    <tableColumn id="3326" xr3:uid="{9B688440-0A2E-4ED9-A288-B235F980A54B}" name="Column3303" dataDxfId="13104"/>
    <tableColumn id="3327" xr3:uid="{50BFD264-E19F-4181-9767-4D4053CEA583}" name="Column3304" dataDxfId="13103"/>
    <tableColumn id="3328" xr3:uid="{FA4C82DD-49A5-47CB-8906-5E0312F0E30C}" name="Column3305" dataDxfId="13102"/>
    <tableColumn id="3329" xr3:uid="{2878FEBE-9C67-44E2-A1D6-F1828B466979}" name="Column3306" dataDxfId="13101"/>
    <tableColumn id="3330" xr3:uid="{29C41B41-7126-4693-ADB9-6E8B660A226B}" name="Column3307" dataDxfId="13100"/>
    <tableColumn id="3331" xr3:uid="{09EC7DFA-A84C-4D0F-A933-8965D4DC5838}" name="Column3308" dataDxfId="13099"/>
    <tableColumn id="3332" xr3:uid="{2769807C-D30F-4929-A8AC-21494D77212E}" name="Column3309" dataDxfId="13098"/>
    <tableColumn id="3333" xr3:uid="{514E4DCE-C810-4ED2-A397-CA4A0B31648C}" name="Column3310" dataDxfId="13097"/>
    <tableColumn id="3334" xr3:uid="{B68E29BC-9D34-429E-B416-0ABD5AC55187}" name="Column3311" dataDxfId="13096"/>
    <tableColumn id="3335" xr3:uid="{7FCE6391-4581-487C-B139-E93313A3213F}" name="Column3312" dataDxfId="13095"/>
    <tableColumn id="3336" xr3:uid="{C0EAD476-F9BA-4ED1-95ED-7FC72F6B8854}" name="Column3313" dataDxfId="13094"/>
    <tableColumn id="3337" xr3:uid="{2AB6AC04-3085-4C74-A580-8965FFFD28F1}" name="Column3314" dataDxfId="13093"/>
    <tableColumn id="3338" xr3:uid="{2659CFB6-440D-4BDB-990C-9E1F8EA776C1}" name="Column3315" dataDxfId="13092"/>
    <tableColumn id="3339" xr3:uid="{712BED31-E172-4081-8ACC-0EEE1DE204AF}" name="Column3316" dataDxfId="13091"/>
    <tableColumn id="3340" xr3:uid="{F9200005-F0C2-428F-BF8A-A01B3E163E01}" name="Column3317" dataDxfId="13090"/>
    <tableColumn id="3341" xr3:uid="{1BB400FA-4969-4261-9CF7-990B91DEBD50}" name="Column3318" dataDxfId="13089"/>
    <tableColumn id="3342" xr3:uid="{F731B2CE-E1F4-4CAF-8312-0BD818E9AC28}" name="Column3319" dataDxfId="13088"/>
    <tableColumn id="3343" xr3:uid="{1A7A2263-E94D-485A-8A8D-84551D7909EA}" name="Column3320" dataDxfId="13087"/>
    <tableColumn id="3344" xr3:uid="{3C53F2F6-059E-40AF-8680-12345643F544}" name="Column3321" dataDxfId="13086"/>
    <tableColumn id="3345" xr3:uid="{2D89D3E3-9A9A-4EB3-AE87-42AD9F6D6BDA}" name="Column3322" dataDxfId="13085"/>
    <tableColumn id="3346" xr3:uid="{A777CA10-439E-41C9-AAA8-C4FBE5684D6D}" name="Column3323" dataDxfId="13084"/>
    <tableColumn id="3347" xr3:uid="{4BE13D4F-AC64-44EC-9510-B2647E4CD831}" name="Column3324" dataDxfId="13083"/>
    <tableColumn id="3348" xr3:uid="{A2CA806A-CFE6-4F5B-9432-AEAEC464507F}" name="Column3325" dataDxfId="13082"/>
    <tableColumn id="3349" xr3:uid="{0DFBEF1C-8D82-4200-866B-F5CBE810D936}" name="Column3326" dataDxfId="13081"/>
    <tableColumn id="3350" xr3:uid="{D8067E4D-66BD-411E-BA8E-4A5EBD98E720}" name="Column3327" dataDxfId="13080"/>
    <tableColumn id="3351" xr3:uid="{D2017F5B-6481-45DD-A657-777342449655}" name="Column3328" dataDxfId="13079"/>
    <tableColumn id="3352" xr3:uid="{987BF4E7-0DB0-482C-BD33-CA5E3C1F2259}" name="Column3329" dataDxfId="13078"/>
    <tableColumn id="3353" xr3:uid="{539D75F4-C3A3-459F-9C89-4E3667F1AF9D}" name="Column3330" dataDxfId="13077"/>
    <tableColumn id="3354" xr3:uid="{917264BF-E04E-4AE7-8BC5-F0DB0016F054}" name="Column3331" dataDxfId="13076"/>
    <tableColumn id="3355" xr3:uid="{EFE93099-43C1-4D90-B475-0E921A9C07CF}" name="Column3332" dataDxfId="13075"/>
    <tableColumn id="3356" xr3:uid="{742018AA-A06C-4EA3-8F93-1139B8C67AB9}" name="Column3333" dataDxfId="13074"/>
    <tableColumn id="3357" xr3:uid="{106B91C6-27AB-4895-8A2D-873ADC26C459}" name="Column3334" dataDxfId="13073"/>
    <tableColumn id="3358" xr3:uid="{5FB53230-B81F-4259-8007-095300469EDD}" name="Column3335" dataDxfId="13072"/>
    <tableColumn id="3359" xr3:uid="{7E3B4714-68BE-4FEF-9839-C091E765589F}" name="Column3336" dataDxfId="13071"/>
    <tableColumn id="3360" xr3:uid="{5F3A2DD9-C26B-4DB9-A998-F264FD0486F4}" name="Column3337" dataDxfId="13070"/>
    <tableColumn id="3361" xr3:uid="{957D12AD-CB38-4870-B1FC-392EE97F1754}" name="Column3338" dataDxfId="13069"/>
    <tableColumn id="3362" xr3:uid="{2E9BCBBE-C064-43D0-9CF5-AECEF85C5135}" name="Column3339" dataDxfId="13068"/>
    <tableColumn id="3363" xr3:uid="{8E004008-0B67-410D-B1EA-71E750670D56}" name="Column3340" dataDxfId="13067"/>
    <tableColumn id="3364" xr3:uid="{7EACD870-E4DA-4DC9-A881-EA2F59A93717}" name="Column3341" dataDxfId="13066"/>
    <tableColumn id="3365" xr3:uid="{85EA4FCD-B4EA-4A98-A1F9-EFA6B320C361}" name="Column3342" dataDxfId="13065"/>
    <tableColumn id="3366" xr3:uid="{7E6031D3-AACC-41EC-A342-39DAE5D3FD97}" name="Column3343" dataDxfId="13064"/>
    <tableColumn id="3367" xr3:uid="{527988E4-D80B-4C3B-8BA8-2B77ED6DE099}" name="Column3344" dataDxfId="13063"/>
    <tableColumn id="3368" xr3:uid="{1ED9CC7B-8FB1-44D2-9AA3-2F331524A04C}" name="Column3345" dataDxfId="13062"/>
    <tableColumn id="3369" xr3:uid="{60C549DA-FC73-4FC3-B084-3066CC3412BD}" name="Column3346" dataDxfId="13061"/>
    <tableColumn id="3370" xr3:uid="{34F0A4F7-0BA3-4BEB-8605-4946246C2AD3}" name="Column3347" dataDxfId="13060"/>
    <tableColumn id="3371" xr3:uid="{987F5E3E-A67F-479D-9D9D-608C8A441007}" name="Column3348" dataDxfId="13059"/>
    <tableColumn id="3372" xr3:uid="{239113B7-4D92-4349-A29C-1CFC6B4A7411}" name="Column3349" dataDxfId="13058"/>
    <tableColumn id="3373" xr3:uid="{892CD2A4-E26D-401E-A5A5-3CAA575120B7}" name="Column3350" dataDxfId="13057"/>
    <tableColumn id="3374" xr3:uid="{739C3963-4F76-432F-9512-31B85C95826B}" name="Column3351" dataDxfId="13056"/>
    <tableColumn id="3375" xr3:uid="{17A0035F-7D00-43EC-82AB-B967CD060625}" name="Column3352" dataDxfId="13055"/>
    <tableColumn id="3376" xr3:uid="{DD061182-99B0-4250-A9BC-BFC81490AD44}" name="Column3353" dataDxfId="13054"/>
    <tableColumn id="3377" xr3:uid="{9F56D5B8-1DAB-4972-95D7-C92CE88B6292}" name="Column3354" dataDxfId="13053"/>
    <tableColumn id="3378" xr3:uid="{17818A21-1D04-47D4-BF4A-E41C357CCB58}" name="Column3355" dataDxfId="13052"/>
    <tableColumn id="3379" xr3:uid="{B626382E-B5E0-495A-9415-E5DCD844246D}" name="Column3356" dataDxfId="13051"/>
    <tableColumn id="3380" xr3:uid="{0DC5EBA8-312B-41E4-BC0E-B10761E8BED6}" name="Column3357" dataDxfId="13050"/>
    <tableColumn id="3381" xr3:uid="{6ED0B763-C8F5-43CA-9A79-B28C8F54762B}" name="Column3358" dataDxfId="13049"/>
    <tableColumn id="3382" xr3:uid="{57A6E9F8-E3F0-4039-A553-33B884A96986}" name="Column3359" dataDxfId="13048"/>
    <tableColumn id="3383" xr3:uid="{55B0E4C1-1327-490A-8BBE-AB98A00D9EED}" name="Column3360" dataDxfId="13047"/>
    <tableColumn id="3384" xr3:uid="{A7B7E032-19BE-40D0-9E54-7724130A2361}" name="Column3361" dataDxfId="13046"/>
    <tableColumn id="3385" xr3:uid="{3F3D7390-1117-471F-9658-1AC5A21044EE}" name="Column3362" dataDxfId="13045"/>
    <tableColumn id="3386" xr3:uid="{31522010-443A-4F38-8C98-89C4A5C902A5}" name="Column3363" dataDxfId="13044"/>
    <tableColumn id="3387" xr3:uid="{D1DDF362-9CB1-4003-A968-D5135937AC36}" name="Column3364" dataDxfId="13043"/>
    <tableColumn id="3388" xr3:uid="{6155F761-8349-4C40-B1DA-252A2FCB9996}" name="Column3365" dataDxfId="13042"/>
    <tableColumn id="3389" xr3:uid="{82237055-63EA-4BEE-A06D-B8F6B7BCF628}" name="Column3366" dataDxfId="13041"/>
    <tableColumn id="3390" xr3:uid="{66597AFF-3659-42CC-B6C4-283C20CD263F}" name="Column3367" dataDxfId="13040"/>
    <tableColumn id="3391" xr3:uid="{D038480D-AD34-4DB4-AE13-10844A876C48}" name="Column3368" dataDxfId="13039"/>
    <tableColumn id="3392" xr3:uid="{58F0EFB6-CADC-4BE0-B8FB-ECEA9DEE5C60}" name="Column3369" dataDxfId="13038"/>
    <tableColumn id="3393" xr3:uid="{1E785271-6379-4F46-89CA-C91F43B96BAF}" name="Column3370" dataDxfId="13037"/>
    <tableColumn id="3394" xr3:uid="{FA9CC016-AF5E-414C-B683-238AD6E8CC78}" name="Column3371" dataDxfId="13036"/>
    <tableColumn id="3395" xr3:uid="{A8CD62D0-337F-4DC7-A3C2-7C30603AD0B6}" name="Column3372" dataDxfId="13035"/>
    <tableColumn id="3396" xr3:uid="{461DD80E-990A-49CF-BF71-752E4D0C67D2}" name="Column3373" dataDxfId="13034"/>
    <tableColumn id="3397" xr3:uid="{6927A702-1938-40F5-8B61-3A66F59D2890}" name="Column3374" dataDxfId="13033"/>
    <tableColumn id="3398" xr3:uid="{06025955-7DC4-41CA-9692-F8BE99239470}" name="Column3375" dataDxfId="13032"/>
    <tableColumn id="3399" xr3:uid="{A8F0A0BF-0B26-4721-8CD6-888EB077136B}" name="Column3376" dataDxfId="13031"/>
    <tableColumn id="3400" xr3:uid="{60C95F72-92CD-4061-86A6-CD72CE30DA80}" name="Column3377" dataDxfId="13030"/>
    <tableColumn id="3401" xr3:uid="{93A42DCD-5473-48F0-A1BA-9DC85DA0B56F}" name="Column3378" dataDxfId="13029"/>
    <tableColumn id="3402" xr3:uid="{512D4E80-B18D-42B6-BFFD-4CEB597DD960}" name="Column3379" dataDxfId="13028"/>
    <tableColumn id="3403" xr3:uid="{7E3B59B2-C3A9-4DF1-BC7B-1F160E0BBDCC}" name="Column3380" dataDxfId="13027"/>
    <tableColumn id="3404" xr3:uid="{EAA01A6D-93A7-4491-B6EC-D013884DA42D}" name="Column3381" dataDxfId="13026"/>
    <tableColumn id="3405" xr3:uid="{7D389352-CCC2-4466-BD4E-6F75A5853FD5}" name="Column3382" dataDxfId="13025"/>
    <tableColumn id="3406" xr3:uid="{46110894-AC8A-4B68-8AC1-FBEF0FD83E44}" name="Column3383" dataDxfId="13024"/>
    <tableColumn id="3407" xr3:uid="{AE4DEF3C-064D-4FD7-AC26-2A18B48D7457}" name="Column3384" dataDxfId="13023"/>
    <tableColumn id="3408" xr3:uid="{ABFA7BFB-9DAC-41D1-961B-E9743AF3B3F8}" name="Column3385" dataDxfId="13022"/>
    <tableColumn id="3409" xr3:uid="{7E9BE9F5-E7FC-440E-A617-C3EC02C79BFA}" name="Column3386" dataDxfId="13021"/>
    <tableColumn id="3410" xr3:uid="{8D58B13A-D555-4D5B-9B5C-E091E23B4A43}" name="Column3387" dataDxfId="13020"/>
    <tableColumn id="3411" xr3:uid="{228EB8AD-FBEA-485C-9FF9-87FC72B6F1DF}" name="Column3388" dataDxfId="13019"/>
    <tableColumn id="3412" xr3:uid="{D8A80E59-9EF0-4B3F-BE32-6F91009B8EBF}" name="Column3389" dataDxfId="13018"/>
    <tableColumn id="3413" xr3:uid="{D9227F36-7D75-4A01-819D-E5C9CB8F319E}" name="Column3390" dataDxfId="13017"/>
    <tableColumn id="3414" xr3:uid="{6C300317-38FD-4B19-936C-9C9F89126F3A}" name="Column3391" dataDxfId="13016"/>
    <tableColumn id="3415" xr3:uid="{CB2D366F-0342-4BD3-9802-B85E60B2BBF8}" name="Column3392" dataDxfId="13015"/>
    <tableColumn id="3416" xr3:uid="{F5E1B91C-349A-458E-A9D1-4122E0020B09}" name="Column3393" dataDxfId="13014"/>
    <tableColumn id="3417" xr3:uid="{25740B3E-609D-436F-9AE8-786422288F8E}" name="Column3394" dataDxfId="13013"/>
    <tableColumn id="3418" xr3:uid="{352640BA-C179-4FB9-9C21-33328790C473}" name="Column3395" dataDxfId="13012"/>
    <tableColumn id="3419" xr3:uid="{86FB7734-1184-4AAE-A94D-50499FF2EF67}" name="Column3396" dataDxfId="13011"/>
    <tableColumn id="3420" xr3:uid="{577742F6-B1C4-4D32-983A-88AA87E02C45}" name="Column3397" dataDxfId="13010"/>
    <tableColumn id="3421" xr3:uid="{0759234E-5018-434C-9E94-47FD8A67D778}" name="Column3398" dataDxfId="13009"/>
    <tableColumn id="3422" xr3:uid="{EA9AD8B5-C4A0-4EE8-8B78-4C0BAFFE3877}" name="Column3399" dataDxfId="13008"/>
    <tableColumn id="3423" xr3:uid="{EF0DA816-6550-4F77-B862-0B52647CAA19}" name="Column3400" dataDxfId="13007"/>
    <tableColumn id="3424" xr3:uid="{FA5A6254-677A-498D-8EE4-B213C53E8B40}" name="Column3401" dataDxfId="13006"/>
    <tableColumn id="3425" xr3:uid="{807F7C2A-06A5-4AB8-BB29-5984C39EC4B5}" name="Column3402" dataDxfId="13005"/>
    <tableColumn id="3426" xr3:uid="{B64E7096-243D-4F34-A76D-631F88B98B3A}" name="Column3403" dataDxfId="13004"/>
    <tableColumn id="3427" xr3:uid="{1CFA844D-CC17-429D-8E7B-C679462A90DB}" name="Column3404" dataDxfId="13003"/>
    <tableColumn id="3428" xr3:uid="{E245BE80-4CE5-4331-8C9B-DEC0DE8B4662}" name="Column3405" dataDxfId="13002"/>
    <tableColumn id="3429" xr3:uid="{56FFB09D-2799-4B4E-8F9C-1F16139BDCCB}" name="Column3406" dataDxfId="13001"/>
    <tableColumn id="3430" xr3:uid="{6C7CA89C-7788-4208-A483-52908D2078CE}" name="Column3407" dataDxfId="13000"/>
    <tableColumn id="3431" xr3:uid="{F9F2DECD-8763-460C-9E12-64D889D8A52C}" name="Column3408" dataDxfId="12999"/>
    <tableColumn id="3432" xr3:uid="{26A24AC0-7C26-4734-9B39-16160D542210}" name="Column3409" dataDxfId="12998"/>
    <tableColumn id="3433" xr3:uid="{046D1F9C-1BF1-4BFC-B797-BFAC55925BCA}" name="Column3410" dataDxfId="12997"/>
    <tableColumn id="3434" xr3:uid="{BCB1E053-E11C-4440-AF2C-199019DEC2D4}" name="Column3411" dataDxfId="12996"/>
    <tableColumn id="3435" xr3:uid="{B252B344-370C-461A-AF86-1FBD7F04683A}" name="Column3412" dataDxfId="12995"/>
    <tableColumn id="3436" xr3:uid="{3E444F26-E0B4-4382-A4B1-1FEA05549BDE}" name="Column3413" dataDxfId="12994"/>
    <tableColumn id="3437" xr3:uid="{084E7EB2-80D1-4314-A976-AB9C4A350CED}" name="Column3414" dataDxfId="12993"/>
    <tableColumn id="3438" xr3:uid="{A7103A2F-B847-437B-B96F-EF5BFE41FC5A}" name="Column3415" dataDxfId="12992"/>
    <tableColumn id="3439" xr3:uid="{8D370184-A4CC-4A04-B29C-0A501567B319}" name="Column3416" dataDxfId="12991"/>
    <tableColumn id="3440" xr3:uid="{C643DC18-4792-4391-AE09-8EF4C484F635}" name="Column3417" dataDxfId="12990"/>
    <tableColumn id="3441" xr3:uid="{9A359169-BE5F-4938-ACEB-E6C45E978792}" name="Column3418" dataDxfId="12989"/>
    <tableColumn id="3442" xr3:uid="{5D75C264-A0D2-42DA-A23A-5FD6B2DF60D4}" name="Column3419" dataDxfId="12988"/>
    <tableColumn id="3443" xr3:uid="{99847CBB-2C5D-461F-B8D0-D4D5C5083D0A}" name="Column3420" dataDxfId="12987"/>
    <tableColumn id="3444" xr3:uid="{0F405728-8F20-4853-9E97-F8091B377262}" name="Column3421" dataDxfId="12986"/>
    <tableColumn id="3445" xr3:uid="{823B8FFE-CDD3-41E7-A5E6-7E7C7D44C4CA}" name="Column3422" dataDxfId="12985"/>
    <tableColumn id="3446" xr3:uid="{CA0787C1-675E-40E3-9D13-07C2065D4031}" name="Column3423" dataDxfId="12984"/>
    <tableColumn id="3447" xr3:uid="{7CD0070B-3C40-445D-9D4F-F962D0B65C39}" name="Column3424" dataDxfId="12983"/>
    <tableColumn id="3448" xr3:uid="{5CB95F20-4E45-4E39-94AE-8324209466E2}" name="Column3425" dataDxfId="12982"/>
    <tableColumn id="3449" xr3:uid="{13002154-2F20-4986-AA1E-13863959FD18}" name="Column3426" dataDxfId="12981"/>
    <tableColumn id="3450" xr3:uid="{6C661E11-DEA3-4A74-A335-44D8007F603E}" name="Column3427" dataDxfId="12980"/>
    <tableColumn id="3451" xr3:uid="{19CD3D38-CAD8-4CB1-8AD4-8B55A82B85AA}" name="Column3428" dataDxfId="12979"/>
    <tableColumn id="3452" xr3:uid="{E5F7DAFF-590B-46F9-B479-D911C3DBAFC4}" name="Column3429" dataDxfId="12978"/>
    <tableColumn id="3453" xr3:uid="{802DEC1E-2DCA-4DDF-A0A2-EDBC839938F9}" name="Column3430" dataDxfId="12977"/>
    <tableColumn id="3454" xr3:uid="{1553034B-5289-489D-BC52-2620396FEE01}" name="Column3431" dataDxfId="12976"/>
    <tableColumn id="3455" xr3:uid="{85E3FBC5-A2AD-4B16-BC50-A61BC2C3A474}" name="Column3432" dataDxfId="12975"/>
    <tableColumn id="3456" xr3:uid="{A75FDB68-FF61-43AF-866F-A0FF2B70C971}" name="Column3433" dataDxfId="12974"/>
    <tableColumn id="3457" xr3:uid="{6CDBD732-91AF-43BA-80EB-5A3DBB4437C6}" name="Column3434" dataDxfId="12973"/>
    <tableColumn id="3458" xr3:uid="{0D6C7986-36F4-4A9D-A2D6-DDBAB80A40C4}" name="Column3435" dataDxfId="12972"/>
    <tableColumn id="3459" xr3:uid="{DC5C2132-939F-4DE7-A253-AAC5AEFEA5F1}" name="Column3436" dataDxfId="12971"/>
    <tableColumn id="3460" xr3:uid="{EFBC7A7B-0184-4EEA-940A-4DD25A7971F9}" name="Column3437" dataDxfId="12970"/>
    <tableColumn id="3461" xr3:uid="{0E851A39-A832-4742-ABA6-B0B8EE1E57B5}" name="Column3438" dataDxfId="12969"/>
    <tableColumn id="3462" xr3:uid="{35F8EA6D-215F-490A-BFC9-221EA5A2CF88}" name="Column3439" dataDxfId="12968"/>
    <tableColumn id="3463" xr3:uid="{96801BA2-F844-4352-9323-1695C47814D3}" name="Column3440" dataDxfId="12967"/>
    <tableColumn id="3464" xr3:uid="{17F4586E-8A4D-4861-9D52-806905BA43A6}" name="Column3441" dataDxfId="12966"/>
    <tableColumn id="3465" xr3:uid="{A0BB75F3-4B06-406A-9625-E418A44A2A6F}" name="Column3442" dataDxfId="12965"/>
    <tableColumn id="3466" xr3:uid="{98C8C285-7935-4FAE-ABEA-1482677871AA}" name="Column3443" dataDxfId="12964"/>
    <tableColumn id="3467" xr3:uid="{B9958F5B-A032-4616-A8EB-3C92AE908532}" name="Column3444" dataDxfId="12963"/>
    <tableColumn id="3468" xr3:uid="{40E13C8A-C625-4F87-B5C1-2C1F844A643F}" name="Column3445" dataDxfId="12962"/>
    <tableColumn id="3469" xr3:uid="{CC4FCE86-EB76-4653-A13B-E45068896A5E}" name="Column3446" dataDxfId="12961"/>
    <tableColumn id="3470" xr3:uid="{D56D3056-20AF-480F-A1BB-3AF00F378EC7}" name="Column3447" dataDxfId="12960"/>
    <tableColumn id="3471" xr3:uid="{54B884B6-158B-4279-8C02-EBF7E1C73B63}" name="Column3448" dataDxfId="12959"/>
    <tableColumn id="3472" xr3:uid="{CE19B3C2-63DC-4F4A-A390-025308A93CD0}" name="Column3449" dataDxfId="12958"/>
    <tableColumn id="3473" xr3:uid="{606E560E-FC81-4734-A0B6-ABD99713AF83}" name="Column3450" dataDxfId="12957"/>
    <tableColumn id="3474" xr3:uid="{B4EDB75C-3AE6-4330-ABAC-9C90D97E425E}" name="Column3451" dataDxfId="12956"/>
    <tableColumn id="3475" xr3:uid="{E4860C1D-ED90-46E4-8F42-A086D0231992}" name="Column3452" dataDxfId="12955"/>
    <tableColumn id="3476" xr3:uid="{65F292CF-6C44-4029-95E7-FDDA0E757967}" name="Column3453" dataDxfId="12954"/>
    <tableColumn id="3477" xr3:uid="{078A4E6E-935A-4BD9-BE3F-EA34A7DE92FE}" name="Column3454" dataDxfId="12953"/>
    <tableColumn id="3478" xr3:uid="{19591EEB-1806-4AE6-9191-DD3390F2809D}" name="Column3455" dataDxfId="12952"/>
    <tableColumn id="3479" xr3:uid="{68EFA791-C1EC-4C5A-9431-86C71126E6A3}" name="Column3456" dataDxfId="12951"/>
    <tableColumn id="3480" xr3:uid="{0856D3DE-6F4D-460F-BEC5-C84F270EEA53}" name="Column3457" dataDxfId="12950"/>
    <tableColumn id="3481" xr3:uid="{2BD81A97-3482-4DC4-9362-1E59C4150846}" name="Column3458" dataDxfId="12949"/>
    <tableColumn id="3482" xr3:uid="{F0476510-8725-4D67-80BE-48C2CA409C5B}" name="Column3459" dataDxfId="12948"/>
    <tableColumn id="3483" xr3:uid="{83EF1517-26FC-4545-A693-9D1384A26302}" name="Column3460" dataDxfId="12947"/>
    <tableColumn id="3484" xr3:uid="{0997106F-70EA-4569-B4CE-7D7B56B0F485}" name="Column3461" dataDxfId="12946"/>
    <tableColumn id="3485" xr3:uid="{A900CC4A-5BE3-401C-8058-55B5B14795F4}" name="Column3462" dataDxfId="12945"/>
    <tableColumn id="3486" xr3:uid="{4CBC0F6A-93DD-4C25-BD80-F28595E2346E}" name="Column3463" dataDxfId="12944"/>
    <tableColumn id="3487" xr3:uid="{90A1BCB2-533D-490F-AD92-816E8DBAC58D}" name="Column3464" dataDxfId="12943"/>
    <tableColumn id="3488" xr3:uid="{77C402DB-51EB-4747-8FF4-A1E24B8796E7}" name="Column3465" dataDxfId="12942"/>
    <tableColumn id="3489" xr3:uid="{4D7D1A52-6B9F-49FD-93E3-A99C8A51124F}" name="Column3466" dataDxfId="12941"/>
    <tableColumn id="3490" xr3:uid="{11EE476E-E6C9-46B9-9ADE-D42C43A8DB8A}" name="Column3467" dataDxfId="12940"/>
    <tableColumn id="3491" xr3:uid="{C14866EB-9D4C-4AA1-8A8E-50637E0F4808}" name="Column3468" dataDxfId="12939"/>
    <tableColumn id="3492" xr3:uid="{CC8C26E4-B379-410A-A490-AB875C639358}" name="Column3469" dataDxfId="12938"/>
    <tableColumn id="3493" xr3:uid="{7F65DA42-4DCF-4659-93C6-4133F63C52A0}" name="Column3470" dataDxfId="12937"/>
    <tableColumn id="3494" xr3:uid="{9534A324-BB2C-4176-992D-09D9BA6F08D2}" name="Column3471" dataDxfId="12936"/>
    <tableColumn id="3495" xr3:uid="{E8973EFE-9B02-4A72-A622-BFBCBBD1D3D2}" name="Column3472" dataDxfId="12935"/>
    <tableColumn id="3496" xr3:uid="{0EE26E80-ACBA-490A-B206-9EB8D2696948}" name="Column3473" dataDxfId="12934"/>
    <tableColumn id="3497" xr3:uid="{F851B644-82DD-41F1-9305-0664EF111ADC}" name="Column3474" dataDxfId="12933"/>
    <tableColumn id="3498" xr3:uid="{424809F4-34AE-46FB-8902-26EA2A0C1DC3}" name="Column3475" dataDxfId="12932"/>
    <tableColumn id="3499" xr3:uid="{7691E76C-BD1C-446D-97DF-3C28AD00F6B8}" name="Column3476" dataDxfId="12931"/>
    <tableColumn id="3500" xr3:uid="{BE251591-2B06-4C64-9650-A41B196C31F8}" name="Column3477" dataDxfId="12930"/>
    <tableColumn id="3501" xr3:uid="{A009F2FF-B4E9-4121-97C6-75D205D91092}" name="Column3478" dataDxfId="12929"/>
    <tableColumn id="3502" xr3:uid="{C877B999-EC0A-44EB-87B1-B111A6F66D7B}" name="Column3479" dataDxfId="12928"/>
    <tableColumn id="3503" xr3:uid="{155A5189-FD28-4A94-ADD0-339084276544}" name="Column3480" dataDxfId="12927"/>
    <tableColumn id="3504" xr3:uid="{514150F9-44EF-4B18-87EC-A287E88223E6}" name="Column3481" dataDxfId="12926"/>
    <tableColumn id="3505" xr3:uid="{81081DE7-7ED3-4DD8-84A6-B028DB59C345}" name="Column3482" dataDxfId="12925"/>
    <tableColumn id="3506" xr3:uid="{DABC3853-F22E-46A2-BD30-5AAFF6A6C1C8}" name="Column3483" dataDxfId="12924"/>
    <tableColumn id="3507" xr3:uid="{A3B443AA-9F4F-450D-9740-114DB39C4F0D}" name="Column3484" dataDxfId="12923"/>
    <tableColumn id="3508" xr3:uid="{3CA5C43A-FD07-42ED-AFAE-255C2A2C795A}" name="Column3485" dataDxfId="12922"/>
    <tableColumn id="3509" xr3:uid="{95A5313B-72AB-4E9A-B00E-C8838A39B8A5}" name="Column3486" dataDxfId="12921"/>
    <tableColumn id="3510" xr3:uid="{43B09094-CCFD-46DC-B320-8E296E69FF4A}" name="Column3487" dataDxfId="12920"/>
    <tableColumn id="3511" xr3:uid="{F2D5D901-B42C-47DA-B736-898BE68A8414}" name="Column3488" dataDxfId="12919"/>
    <tableColumn id="3512" xr3:uid="{4B454E9F-BDDD-4093-8A6F-7E8C4A6329E7}" name="Column3489" dataDxfId="12918"/>
    <tableColumn id="3513" xr3:uid="{F199B1CB-2604-4FEE-ACDE-0AAE0EF3B11C}" name="Column3490" dataDxfId="12917"/>
    <tableColumn id="3514" xr3:uid="{7872D42C-816D-4EE0-AABC-CC74DF55A84F}" name="Column3491" dataDxfId="12916"/>
    <tableColumn id="3515" xr3:uid="{004798E1-C615-48E3-9E6E-CA859A15AA86}" name="Column3492" dataDxfId="12915"/>
    <tableColumn id="3516" xr3:uid="{996500BA-9D79-4A9A-95ED-BC639437B4AB}" name="Column3493" dataDxfId="12914"/>
    <tableColumn id="3517" xr3:uid="{1FA02CB1-78E3-46D4-A6CE-82772DD229DC}" name="Column3494" dataDxfId="12913"/>
    <tableColumn id="3518" xr3:uid="{35B9386C-A107-498D-BA14-8FA4961C2651}" name="Column3495" dataDxfId="12912"/>
    <tableColumn id="3519" xr3:uid="{510AD8E7-C8A1-412D-975B-69EF48998D82}" name="Column3496" dataDxfId="12911"/>
    <tableColumn id="3520" xr3:uid="{DE4D4C36-5A3C-41D5-A809-2A8BA9AEA8CC}" name="Column3497" dataDxfId="12910"/>
    <tableColumn id="3521" xr3:uid="{B14B464C-8C7D-4D14-9B34-04C43C3EB1E1}" name="Column3498" dataDxfId="12909"/>
    <tableColumn id="3522" xr3:uid="{2850727C-F40B-4038-9613-30CA31AB00D4}" name="Column3499" dataDxfId="12908"/>
    <tableColumn id="3523" xr3:uid="{95816FFF-1D53-49B7-934A-2E5B71EECF30}" name="Column3500" dataDxfId="12907"/>
    <tableColumn id="3524" xr3:uid="{D13C5111-83CC-470E-A1AE-74876B0020D3}" name="Column3501" dataDxfId="12906"/>
    <tableColumn id="3525" xr3:uid="{BA37950E-81E9-409E-A3FB-56952AEDB5A9}" name="Column3502" dataDxfId="12905"/>
    <tableColumn id="3526" xr3:uid="{FB4D426C-6F62-474C-B1CA-016F1C9013DB}" name="Column3503" dataDxfId="12904"/>
    <tableColumn id="3527" xr3:uid="{33BCE800-21BB-4A43-982C-4A3974B4AF1E}" name="Column3504" dataDxfId="12903"/>
    <tableColumn id="3528" xr3:uid="{96C933A2-029E-48D8-96D2-CB91E811A938}" name="Column3505" dataDxfId="12902"/>
    <tableColumn id="3529" xr3:uid="{8118D30A-2D6B-41E5-94A7-A1DA2458B573}" name="Column3506" dataDxfId="12901"/>
    <tableColumn id="3530" xr3:uid="{2557B766-B826-4852-BD26-3F875B50D6E6}" name="Column3507" dataDxfId="12900"/>
    <tableColumn id="3531" xr3:uid="{5AD2B819-C066-4CD3-8257-897E3F3CD9D2}" name="Column3508" dataDxfId="12899"/>
    <tableColumn id="3532" xr3:uid="{D45AD60B-1A62-4A20-8A99-36334648002E}" name="Column3509" dataDxfId="12898"/>
    <tableColumn id="3533" xr3:uid="{0B9D984B-A294-4262-9509-78EAEAED645B}" name="Column3510" dataDxfId="12897"/>
    <tableColumn id="3534" xr3:uid="{757E00E9-5466-40EA-AA6A-1269FC7212D2}" name="Column3511" dataDxfId="12896"/>
    <tableColumn id="3535" xr3:uid="{8A6FD1BD-BA74-47FD-AD4C-CD2D2A0D2C2F}" name="Column3512" dataDxfId="12895"/>
    <tableColumn id="3536" xr3:uid="{1EF72A47-719C-4BEF-8F4D-3AFBCEE11C62}" name="Column3513" dataDxfId="12894"/>
    <tableColumn id="3537" xr3:uid="{D439D7BC-0149-4DA2-9A81-C5EC60458806}" name="Column3514" dataDxfId="12893"/>
    <tableColumn id="3538" xr3:uid="{85581A84-E306-4C35-9E7E-3231CB797C25}" name="Column3515" dataDxfId="12892"/>
    <tableColumn id="3539" xr3:uid="{85F44B79-EBE1-4D63-95A4-FEF05BD347D1}" name="Column3516" dataDxfId="12891"/>
    <tableColumn id="3540" xr3:uid="{39B98FBF-5021-4CE4-8231-F1E67045DFC4}" name="Column3517" dataDxfId="12890"/>
    <tableColumn id="3541" xr3:uid="{978BABED-2039-49D2-8E7F-5E4A1A12D761}" name="Column3518" dataDxfId="12889"/>
    <tableColumn id="3542" xr3:uid="{B0547DA4-5674-48C0-865F-44C0E582BB08}" name="Column3519" dataDxfId="12888"/>
    <tableColumn id="3543" xr3:uid="{1074AD3D-6B43-4276-ABA6-6833747B0035}" name="Column3520" dataDxfId="12887"/>
    <tableColumn id="3544" xr3:uid="{735771B0-0154-4FB5-AFD9-35B7FEC24DDF}" name="Column3521" dataDxfId="12886"/>
    <tableColumn id="3545" xr3:uid="{ED86C3DD-5FFC-41CB-892D-07A2E2CAA4C2}" name="Column3522" dataDxfId="12885"/>
    <tableColumn id="3546" xr3:uid="{CCD9A0DA-9D4C-40D6-8CBB-80DDA4940889}" name="Column3523" dataDxfId="12884"/>
    <tableColumn id="3547" xr3:uid="{44D7EE65-4738-4990-A23B-3FDF466025DD}" name="Column3524" dataDxfId="12883"/>
    <tableColumn id="3548" xr3:uid="{3B0E6E35-F29F-47E2-AD01-C9847A6C0127}" name="Column3525" dataDxfId="12882"/>
    <tableColumn id="3549" xr3:uid="{1C1784B7-A29B-4B10-8183-76F7A88B35E6}" name="Column3526" dataDxfId="12881"/>
    <tableColumn id="3550" xr3:uid="{A5F162BB-B81A-485C-9D55-44EC2896352C}" name="Column3527" dataDxfId="12880"/>
    <tableColumn id="3551" xr3:uid="{11930FD7-D38D-4723-B92B-21B20ED2D8A2}" name="Column3528" dataDxfId="12879"/>
    <tableColumn id="3552" xr3:uid="{11F765CE-E0B3-4EFA-8BA5-83380B13EA63}" name="Column3529" dataDxfId="12878"/>
    <tableColumn id="3553" xr3:uid="{BC85849B-16CB-4448-92D3-979DD6CD3231}" name="Column3530" dataDxfId="12877"/>
    <tableColumn id="3554" xr3:uid="{AC49FE81-D068-45DF-9F4A-D7179E2C1EC8}" name="Column3531" dataDxfId="12876"/>
    <tableColumn id="3555" xr3:uid="{B21184D9-EC3F-4623-B717-E9F5E2F22B21}" name="Column3532" dataDxfId="12875"/>
    <tableColumn id="3556" xr3:uid="{5B26828E-9FBD-4A80-9A20-9048DEFD6508}" name="Column3533" dataDxfId="12874"/>
    <tableColumn id="3557" xr3:uid="{2E04F20F-E22D-4226-846D-28E74319C58C}" name="Column3534" dataDxfId="12873"/>
    <tableColumn id="3558" xr3:uid="{FE089408-486F-4A6C-9C90-612A46AAAC2D}" name="Column3535" dataDxfId="12872"/>
    <tableColumn id="3559" xr3:uid="{A2E8E779-3D81-464D-A26A-C99DD1B6068E}" name="Column3536" dataDxfId="12871"/>
    <tableColumn id="3560" xr3:uid="{CE76580A-A646-4E25-BB66-9F238F3A5C1A}" name="Column3537" dataDxfId="12870"/>
    <tableColumn id="3561" xr3:uid="{59E04DEC-E343-48FD-AE2E-C9E99854F377}" name="Column3538" dataDxfId="12869"/>
    <tableColumn id="3562" xr3:uid="{A9122201-C52B-407D-87A2-E9DC88D0B3F7}" name="Column3539" dataDxfId="12868"/>
    <tableColumn id="3563" xr3:uid="{A2A1E19B-3B8B-486A-8EEE-8DCA45F19B51}" name="Column3540" dataDxfId="12867"/>
    <tableColumn id="3564" xr3:uid="{5CB36EBE-0484-4B1F-80F3-B2D869C3C695}" name="Column3541" dataDxfId="12866"/>
    <tableColumn id="3565" xr3:uid="{F9F214EC-6EC7-457A-A4AC-C4E1229EB301}" name="Column3542" dataDxfId="12865"/>
    <tableColumn id="3566" xr3:uid="{4E08D7DF-1B14-4EC2-BD4D-B51B4BD08DDD}" name="Column3543" dataDxfId="12864"/>
    <tableColumn id="3567" xr3:uid="{6479F217-B1D4-49BE-813E-6469DAD99420}" name="Column3544" dataDxfId="12863"/>
    <tableColumn id="3568" xr3:uid="{1EAC42AB-B9A3-4E96-9FB1-A9427902FEFF}" name="Column3545" dataDxfId="12862"/>
    <tableColumn id="3569" xr3:uid="{C3F84669-6B6B-48C4-838C-4CDD42268500}" name="Column3546" dataDxfId="12861"/>
    <tableColumn id="3570" xr3:uid="{ED7681E9-4834-4E8D-9ED6-410E85DEF7F8}" name="Column3547" dataDxfId="12860"/>
    <tableColumn id="3571" xr3:uid="{A96C9008-2F67-4D0C-9F7A-343FC57BBE37}" name="Column3548" dataDxfId="12859"/>
    <tableColumn id="3572" xr3:uid="{C1EE050A-66C1-488A-B039-1F7810747AE8}" name="Column3549" dataDxfId="12858"/>
    <tableColumn id="3573" xr3:uid="{26C67183-8579-45B4-B6D3-F1AC91EB35AF}" name="Column3550" dataDxfId="12857"/>
    <tableColumn id="3574" xr3:uid="{7C34F4D8-A102-4B66-A904-AAEC9D2031B1}" name="Column3551" dataDxfId="12856"/>
    <tableColumn id="3575" xr3:uid="{303266E4-240A-4935-B920-C20B518A6351}" name="Column3552" dataDxfId="12855"/>
    <tableColumn id="3576" xr3:uid="{B283DFB8-EE3F-418F-AFB6-992D8E49E209}" name="Column3553" dataDxfId="12854"/>
    <tableColumn id="3577" xr3:uid="{8FBCB44B-8641-4937-93E5-FF4C4C5E6866}" name="Column3554" dataDxfId="12853"/>
    <tableColumn id="3578" xr3:uid="{7454BD0B-70E5-4EA4-B8C2-E8EE3B13482F}" name="Column3555" dataDxfId="12852"/>
    <tableColumn id="3579" xr3:uid="{35355806-9C5A-428B-8B2F-5EA083B9B889}" name="Column3556" dataDxfId="12851"/>
    <tableColumn id="3580" xr3:uid="{4D5F6342-224C-46BF-92F9-C73259716F88}" name="Column3557" dataDxfId="12850"/>
    <tableColumn id="3581" xr3:uid="{7FB1F549-8BF8-4564-86FB-A7784D898AE4}" name="Column3558" dataDxfId="12849"/>
    <tableColumn id="3582" xr3:uid="{20850E10-BFB9-4D7E-B764-61E47094427F}" name="Column3559" dataDxfId="12848"/>
    <tableColumn id="3583" xr3:uid="{EE447159-BA14-4BBA-B8CA-7EDDB681F9C6}" name="Column3560" dataDxfId="12847"/>
    <tableColumn id="3584" xr3:uid="{3449B181-1367-4878-AB68-1259CB75640C}" name="Column3561" dataDxfId="12846"/>
    <tableColumn id="3585" xr3:uid="{5BF6D67A-79EB-4659-8F56-7230B7F6C3EA}" name="Column3562" dataDxfId="12845"/>
    <tableColumn id="3586" xr3:uid="{B2541486-68BB-4FE3-8FEC-CCC09EC5977A}" name="Column3563" dataDxfId="12844"/>
    <tableColumn id="3587" xr3:uid="{3EE3C881-36E1-4794-8C13-DEA894F48D1D}" name="Column3564" dataDxfId="12843"/>
    <tableColumn id="3588" xr3:uid="{2F947AB1-5D55-4668-ADE7-74E9FB53E5B2}" name="Column3565" dataDxfId="12842"/>
    <tableColumn id="3589" xr3:uid="{E8703D40-F146-418A-9F4A-DC8F2C76ABD0}" name="Column3566" dataDxfId="12841"/>
    <tableColumn id="3590" xr3:uid="{4BE5929C-624E-42ED-A798-493C2CE273A7}" name="Column3567" dataDxfId="12840"/>
    <tableColumn id="3591" xr3:uid="{80EB96E5-63BF-4F37-A8A8-7EB5542A7FF4}" name="Column3568" dataDxfId="12839"/>
    <tableColumn id="3592" xr3:uid="{F61D3931-AEDB-4864-BBB7-7E4E628FBCBD}" name="Column3569" dataDxfId="12838"/>
    <tableColumn id="3593" xr3:uid="{617D0589-408B-48B4-966F-A2AFD2A44F74}" name="Column3570" dataDxfId="12837"/>
    <tableColumn id="3594" xr3:uid="{28697632-5C0D-4E44-B8C1-57C91F17713F}" name="Column3571" dataDxfId="12836"/>
    <tableColumn id="3595" xr3:uid="{0E349B6E-28FF-4865-AB61-649EA8F11ECA}" name="Column3572" dataDxfId="12835"/>
    <tableColumn id="3596" xr3:uid="{A1C9CD79-B92C-4551-BA21-A2E395C37482}" name="Column3573" dataDxfId="12834"/>
    <tableColumn id="3597" xr3:uid="{C60EA854-8D30-4620-AC3A-68C35D403CAF}" name="Column3574" dataDxfId="12833"/>
    <tableColumn id="3598" xr3:uid="{C0ED28AE-7108-4014-8B42-DE117CBA291C}" name="Column3575" dataDxfId="12832"/>
    <tableColumn id="3599" xr3:uid="{A67ACD7E-7629-4DEE-BF69-C1493007A255}" name="Column3576" dataDxfId="12831"/>
    <tableColumn id="3600" xr3:uid="{B214DC74-8C74-41DC-B241-F2CD467140DF}" name="Column3577" dataDxfId="12830"/>
    <tableColumn id="3601" xr3:uid="{FAA3848D-F4FD-4EBA-A4E1-E5B676D2687B}" name="Column3578" dataDxfId="12829"/>
    <tableColumn id="3602" xr3:uid="{2121914C-1046-4BEE-A292-E251489A26E7}" name="Column3579" dataDxfId="12828"/>
    <tableColumn id="3603" xr3:uid="{72E659C0-5A39-4ED8-919D-F791EE4DF55F}" name="Column3580" dataDxfId="12827"/>
    <tableColumn id="3604" xr3:uid="{47BBDA00-1F30-4BD3-824C-FBD5B5451A93}" name="Column3581" dataDxfId="12826"/>
    <tableColumn id="3605" xr3:uid="{BECB177C-8203-4C7A-B7B3-5972336D3F66}" name="Column3582" dataDxfId="12825"/>
    <tableColumn id="3606" xr3:uid="{84E76C8E-A47F-4EAD-94A7-E8DBAB319B36}" name="Column3583" dataDxfId="12824"/>
    <tableColumn id="3607" xr3:uid="{6EBCCC1B-F482-469D-B8C0-515D6E42BF85}" name="Column3584" dataDxfId="12823"/>
    <tableColumn id="3608" xr3:uid="{ADCD02CB-72F5-4B44-9CA7-DB76EFC763ED}" name="Column3585" dataDxfId="12822"/>
    <tableColumn id="3609" xr3:uid="{88F9F6BE-C6E2-4D8D-8DD3-D666238798AA}" name="Column3586" dataDxfId="12821"/>
    <tableColumn id="3610" xr3:uid="{1D37523B-48A2-4ECA-8C4E-8EDDC75AEC48}" name="Column3587" dataDxfId="12820"/>
    <tableColumn id="3611" xr3:uid="{D2EA2A5D-FAEC-43D1-8BAB-2850D243DC70}" name="Column3588" dataDxfId="12819"/>
    <tableColumn id="3612" xr3:uid="{DE1FBD6E-CCA5-47EE-8E20-71E41BD593AB}" name="Column3589" dataDxfId="12818"/>
    <tableColumn id="3613" xr3:uid="{4D59F16D-1E8B-4614-9B35-BA53A4FF4F88}" name="Column3590" dataDxfId="12817"/>
    <tableColumn id="3614" xr3:uid="{3C12D001-E325-42B3-9B05-999B8F09A8CD}" name="Column3591" dataDxfId="12816"/>
    <tableColumn id="3615" xr3:uid="{9FE5771E-CFDA-45AF-ABF9-C54759946F7E}" name="Column3592" dataDxfId="12815"/>
    <tableColumn id="3616" xr3:uid="{EDA26889-6545-492C-9D91-8FAADD6916D2}" name="Column3593" dataDxfId="12814"/>
    <tableColumn id="3617" xr3:uid="{4164F202-9EE9-4011-A3DA-627F52DD5931}" name="Column3594" dataDxfId="12813"/>
    <tableColumn id="3618" xr3:uid="{30FE054F-3EFC-453E-AE38-EE19057A4347}" name="Column3595" dataDxfId="12812"/>
    <tableColumn id="3619" xr3:uid="{3DC40D46-3F76-41AF-8B38-295ABD6244FB}" name="Column3596" dataDxfId="12811"/>
    <tableColumn id="3620" xr3:uid="{6863C875-49A5-4AD7-845A-24FE667F9804}" name="Column3597" dataDxfId="12810"/>
    <tableColumn id="3621" xr3:uid="{9BE15D22-CB42-4C74-AD4D-F7400AD8A5A4}" name="Column3598" dataDxfId="12809"/>
    <tableColumn id="3622" xr3:uid="{B915A021-6E8F-44E3-B466-99A60E67766F}" name="Column3599" dataDxfId="12808"/>
    <tableColumn id="3623" xr3:uid="{E9A8ED31-6450-4BA3-90C1-AB5F97FB069F}" name="Column3600" dataDxfId="12807"/>
    <tableColumn id="3624" xr3:uid="{8899533A-84D4-4677-BEA7-CE284812E078}" name="Column3601" dataDxfId="12806"/>
    <tableColumn id="3625" xr3:uid="{07A6B68E-A2F8-4763-ABCF-7457B9B1DAC8}" name="Column3602" dataDxfId="12805"/>
    <tableColumn id="3626" xr3:uid="{11108B55-2C3E-452C-8236-F2E0AFD6C7C2}" name="Column3603" dataDxfId="12804"/>
    <tableColumn id="3627" xr3:uid="{75EDF9ED-6DC3-4706-B19C-13659F02FE72}" name="Column3604" dataDxfId="12803"/>
    <tableColumn id="3628" xr3:uid="{D34EC2C3-FE55-4D64-A192-8C6394F24415}" name="Column3605" dataDxfId="12802"/>
    <tableColumn id="3629" xr3:uid="{AB9C44E4-0F67-41AC-802D-888AEC4B1A81}" name="Column3606" dataDxfId="12801"/>
    <tableColumn id="3630" xr3:uid="{4FED7344-0634-4A97-A493-D7A236FC9644}" name="Column3607" dataDxfId="12800"/>
    <tableColumn id="3631" xr3:uid="{2797CE7B-0792-43CB-98C0-70F4E6A5C08F}" name="Column3608" dataDxfId="12799"/>
    <tableColumn id="3632" xr3:uid="{405466D0-0279-466A-92FA-FF36AFBEF1ED}" name="Column3609" dataDxfId="12798"/>
    <tableColumn id="3633" xr3:uid="{7BB96CB7-70BD-4E4C-A2E4-FD1339717778}" name="Column3610" dataDxfId="12797"/>
    <tableColumn id="3634" xr3:uid="{B9236AF5-6958-4268-86E6-07DA6EF5AE0F}" name="Column3611" dataDxfId="12796"/>
    <tableColumn id="3635" xr3:uid="{8B9991AB-D740-4228-8D3C-E595E84A9891}" name="Column3612" dataDxfId="12795"/>
    <tableColumn id="3636" xr3:uid="{C5EAD428-5677-4D2E-B08A-3D0C50F7FFC4}" name="Column3613" dataDxfId="12794"/>
    <tableColumn id="3637" xr3:uid="{990FBB5C-3682-4E27-ADEC-EACDE908B843}" name="Column3614" dataDxfId="12793"/>
    <tableColumn id="3638" xr3:uid="{41D1044B-95A2-4EED-90C2-AF07405D98E5}" name="Column3615" dataDxfId="12792"/>
    <tableColumn id="3639" xr3:uid="{6A725F1A-A7E8-4C1E-BE74-19471A7DF415}" name="Column3616" dataDxfId="12791"/>
    <tableColumn id="3640" xr3:uid="{681AF7C0-391A-4D4E-8167-AB098C79823D}" name="Column3617" dataDxfId="12790"/>
    <tableColumn id="3641" xr3:uid="{B6E2DA08-90EC-4A2B-B316-A2738EF9708F}" name="Column3618" dataDxfId="12789"/>
    <tableColumn id="3642" xr3:uid="{BA6774F8-993F-4C2B-8031-EA6950EE1EC1}" name="Column3619" dataDxfId="12788"/>
    <tableColumn id="3643" xr3:uid="{1418EA1D-FD3C-4D47-A4C0-691BCC371CCE}" name="Column3620" dataDxfId="12787"/>
    <tableColumn id="3644" xr3:uid="{8A4B4A03-66C9-4E47-BBCF-4786B4DA5413}" name="Column3621" dataDxfId="12786"/>
    <tableColumn id="3645" xr3:uid="{A56BFEA6-583D-46A1-B5F0-271BCBD135A3}" name="Column3622" dataDxfId="12785"/>
    <tableColumn id="3646" xr3:uid="{BA8D094A-1BC8-4485-89B5-511B7F382596}" name="Column3623" dataDxfId="12784"/>
    <tableColumn id="3647" xr3:uid="{6F8E9652-7C69-400A-ADC0-352A4C38E796}" name="Column3624" dataDxfId="12783"/>
    <tableColumn id="3648" xr3:uid="{83AC04E5-5999-4A9A-9913-BAA59E344326}" name="Column3625" dataDxfId="12782"/>
    <tableColumn id="3649" xr3:uid="{5EFE877B-908D-44DB-8E6B-A1252B123D2F}" name="Column3626" dataDxfId="12781"/>
    <tableColumn id="3650" xr3:uid="{BF3E71B5-AE0F-43C7-93CA-817EEC4657E2}" name="Column3627" dataDxfId="12780"/>
    <tableColumn id="3651" xr3:uid="{6CC193FD-E623-42AE-88DF-F7D6EF1F099A}" name="Column3628" dataDxfId="12779"/>
    <tableColumn id="3652" xr3:uid="{A070F865-CAA7-4955-A4C8-D115EEBA4D79}" name="Column3629" dataDxfId="12778"/>
    <tableColumn id="3653" xr3:uid="{9840A271-9A52-429F-9921-667B814A5C0C}" name="Column3630" dataDxfId="12777"/>
    <tableColumn id="3654" xr3:uid="{F3B4318E-F635-4B09-8C92-3D19A112A078}" name="Column3631" dataDxfId="12776"/>
    <tableColumn id="3655" xr3:uid="{63BC4A49-DFEC-41F5-B296-318EFA77A6C5}" name="Column3632" dataDxfId="12775"/>
    <tableColumn id="3656" xr3:uid="{BA9E2850-D2E8-4FFF-A812-813FC74A1D8B}" name="Column3633" dataDxfId="12774"/>
    <tableColumn id="3657" xr3:uid="{A8676259-2170-4282-8BF0-4D486E8E4587}" name="Column3634" dataDxfId="12773"/>
    <tableColumn id="3658" xr3:uid="{4CDF618D-FF45-447A-8A32-2423CCDC5785}" name="Column3635" dataDxfId="12772"/>
    <tableColumn id="3659" xr3:uid="{5BF14833-A5AD-4F25-B125-EB88C236F209}" name="Column3636" dataDxfId="12771"/>
    <tableColumn id="3660" xr3:uid="{4001D08A-D6D2-421B-B64C-61C30FB39A08}" name="Column3637" dataDxfId="12770"/>
    <tableColumn id="3661" xr3:uid="{E68E443E-28D7-46F5-98B1-80C223665C85}" name="Column3638" dataDxfId="12769"/>
    <tableColumn id="3662" xr3:uid="{D8AC6534-0682-474E-B120-C0087F36E972}" name="Column3639" dataDxfId="12768"/>
    <tableColumn id="3663" xr3:uid="{9F9B0296-A101-424E-BB95-9306E77FCE2E}" name="Column3640" dataDxfId="12767"/>
    <tableColumn id="3664" xr3:uid="{ED071C5F-86C2-4384-A6A3-C84CE4D16413}" name="Column3641" dataDxfId="12766"/>
    <tableColumn id="3665" xr3:uid="{C66726A3-DAA4-4BA4-86FB-E447007026D3}" name="Column3642" dataDxfId="12765"/>
    <tableColumn id="3666" xr3:uid="{D71F3E88-377B-4689-9534-98754E1A373D}" name="Column3643" dataDxfId="12764"/>
    <tableColumn id="3667" xr3:uid="{D3B03699-6279-479E-A6EF-4ED408E58C97}" name="Column3644" dataDxfId="12763"/>
    <tableColumn id="3668" xr3:uid="{5E5AF4C8-11B2-405D-8EC6-CF51E1E7BFC8}" name="Column3645" dataDxfId="12762"/>
    <tableColumn id="3669" xr3:uid="{828A06C8-C507-4BD3-B498-A3643F0058CF}" name="Column3646" dataDxfId="12761"/>
    <tableColumn id="3670" xr3:uid="{9A8512F4-284F-4506-9291-F2D19D3D6258}" name="Column3647" dataDxfId="12760"/>
    <tableColumn id="3671" xr3:uid="{145435CB-A9B8-49DF-9FA8-26D2FF927441}" name="Column3648" dataDxfId="12759"/>
    <tableColumn id="3672" xr3:uid="{B5D781F5-AE3F-47C6-AF82-20A30F131597}" name="Column3649" dataDxfId="12758"/>
    <tableColumn id="3673" xr3:uid="{6718C698-D4DD-4EE4-8C18-6E67239C21B0}" name="Column3650" dataDxfId="12757"/>
    <tableColumn id="3674" xr3:uid="{10447C83-0D61-4E64-BEF4-3A67265432AC}" name="Column3651" dataDxfId="12756"/>
    <tableColumn id="3675" xr3:uid="{75873D6F-9E4E-4A32-AD59-BB1E9D6A0AAC}" name="Column3652" dataDxfId="12755"/>
    <tableColumn id="3676" xr3:uid="{8A4DFD4C-0250-4937-90BA-65CE15CCDE35}" name="Column3653" dataDxfId="12754"/>
    <tableColumn id="3677" xr3:uid="{73DCB5E6-323E-4E4D-B3E0-289446F31831}" name="Column3654" dataDxfId="12753"/>
    <tableColumn id="3678" xr3:uid="{E6FE4134-2A10-496F-BC71-5EB0FF656E1F}" name="Column3655" dataDxfId="12752"/>
    <tableColumn id="3679" xr3:uid="{44630D54-97F0-4283-8958-95103A3A14AE}" name="Column3656" dataDxfId="12751"/>
    <tableColumn id="3680" xr3:uid="{8BDE15C5-01BD-4B56-9A81-ED2094F6CB87}" name="Column3657" dataDxfId="12750"/>
    <tableColumn id="3681" xr3:uid="{CBF7FD45-1952-4D40-AB82-23E7920CD236}" name="Column3658" dataDxfId="12749"/>
    <tableColumn id="3682" xr3:uid="{28F156CC-A320-485D-9CF3-437F3C324CE7}" name="Column3659" dataDxfId="12748"/>
    <tableColumn id="3683" xr3:uid="{3F3A3C55-9A96-4C59-9865-8018D38C9AA6}" name="Column3660" dataDxfId="12747"/>
    <tableColumn id="3684" xr3:uid="{D2007665-AFDE-4595-949A-8881C1D71863}" name="Column3661" dataDxfId="12746"/>
    <tableColumn id="3685" xr3:uid="{662193DC-F09A-4B6B-9075-689656DC62BB}" name="Column3662" dataDxfId="12745"/>
    <tableColumn id="3686" xr3:uid="{A6DB920E-307C-4068-90F1-8F5D130A618D}" name="Column3663" dataDxfId="12744"/>
    <tableColumn id="3687" xr3:uid="{BCABB6E2-B750-47C6-A5BA-5B3876E1A70E}" name="Column3664" dataDxfId="12743"/>
    <tableColumn id="3688" xr3:uid="{0582F4C7-E148-4D79-8085-775542A5AE40}" name="Column3665" dataDxfId="12742"/>
    <tableColumn id="3689" xr3:uid="{DA6DFBF0-5B5A-46A0-A580-098D0E10934C}" name="Column3666" dataDxfId="12741"/>
    <tableColumn id="3690" xr3:uid="{1686D2DA-628E-4C63-BB64-835247F4EC1D}" name="Column3667" dataDxfId="12740"/>
    <tableColumn id="3691" xr3:uid="{3793822B-59EF-493F-A55F-63790A0DAF9C}" name="Column3668" dataDxfId="12739"/>
    <tableColumn id="3692" xr3:uid="{256FFE4F-965E-4D2E-A70D-4ACE824CD011}" name="Column3669" dataDxfId="12738"/>
    <tableColumn id="3693" xr3:uid="{7BB96BC3-1663-42E3-8840-856F9271B601}" name="Column3670" dataDxfId="12737"/>
    <tableColumn id="3694" xr3:uid="{F9E502AD-87F1-4BC1-AAA5-B8176AEF56E9}" name="Column3671" dataDxfId="12736"/>
    <tableColumn id="3695" xr3:uid="{0487A319-F276-441A-B5C0-BFF529D451C0}" name="Column3672" dataDxfId="12735"/>
    <tableColumn id="3696" xr3:uid="{59A13177-0AE2-421C-8744-7EB4ED081B91}" name="Column3673" dataDxfId="12734"/>
    <tableColumn id="3697" xr3:uid="{ACDDE4BE-4EDF-44C8-B002-D7A13B4AB165}" name="Column3674" dataDxfId="12733"/>
    <tableColumn id="3698" xr3:uid="{9A616D5C-A76F-4FC2-B788-A6D9627AF4BE}" name="Column3675" dataDxfId="12732"/>
    <tableColumn id="3699" xr3:uid="{97353D2C-2520-4E64-8E38-34771A429EB3}" name="Column3676" dataDxfId="12731"/>
    <tableColumn id="3700" xr3:uid="{8E7E538F-1A8B-4BFD-B85F-39A2AB8C77E3}" name="Column3677" dataDxfId="12730"/>
    <tableColumn id="3701" xr3:uid="{A3A6192A-F4FD-45B4-8E85-5EB6F593057A}" name="Column3678" dataDxfId="12729"/>
    <tableColumn id="3702" xr3:uid="{D2CD443E-7BE6-4182-97D7-BC4CD10171E3}" name="Column3679" dataDxfId="12728"/>
    <tableColumn id="3703" xr3:uid="{419845F3-4075-497D-AB5C-E1CFFF85CAB4}" name="Column3680" dataDxfId="12727"/>
    <tableColumn id="3704" xr3:uid="{51C3C8D5-CB5B-4927-9B75-1E6EA342367C}" name="Column3681" dataDxfId="12726"/>
    <tableColumn id="3705" xr3:uid="{34518F72-4EA7-4A8F-A52F-C35E98B2FF38}" name="Column3682" dataDxfId="12725"/>
    <tableColumn id="3706" xr3:uid="{38ABFC5B-3F9D-406A-B276-FD4AA43269D1}" name="Column3683" dataDxfId="12724"/>
    <tableColumn id="3707" xr3:uid="{5527D016-B125-49A3-87CE-09B5BDCE1C9B}" name="Column3684" dataDxfId="12723"/>
    <tableColumn id="3708" xr3:uid="{0ACC4839-15ED-4F7C-9446-071143B24A4E}" name="Column3685" dataDxfId="12722"/>
    <tableColumn id="3709" xr3:uid="{E59484DC-2F29-4D1D-8467-E6A8A50AFFAB}" name="Column3686" dataDxfId="12721"/>
    <tableColumn id="3710" xr3:uid="{0013644C-8E5B-4EDB-AA36-A8D9F3D1EBD7}" name="Column3687" dataDxfId="12720"/>
    <tableColumn id="3711" xr3:uid="{4E598272-2956-4037-A6E6-EF9EEC543E8A}" name="Column3688" dataDxfId="12719"/>
    <tableColumn id="3712" xr3:uid="{DA744646-1CE1-4FE1-843E-F82C30E59AEA}" name="Column3689" dataDxfId="12718"/>
    <tableColumn id="3713" xr3:uid="{515450D8-C438-45D1-B801-78F91B47F384}" name="Column3690" dataDxfId="12717"/>
    <tableColumn id="3714" xr3:uid="{94C5D141-5328-4D1A-B926-860E80618070}" name="Column3691" dataDxfId="12716"/>
    <tableColumn id="3715" xr3:uid="{F89EC409-426F-4FE3-BBE0-C4A7A39D4348}" name="Column3692" dataDxfId="12715"/>
    <tableColumn id="3716" xr3:uid="{351B3577-2564-4C4A-A982-F13AE65A8833}" name="Column3693" dataDxfId="12714"/>
    <tableColumn id="3717" xr3:uid="{B6A119FA-10C5-4C74-A5BF-C02E20C6D3EE}" name="Column3694" dataDxfId="12713"/>
    <tableColumn id="3718" xr3:uid="{E1E6AFA4-9A05-40C0-B3AB-2F69AE1B6D7E}" name="Column3695" dataDxfId="12712"/>
    <tableColumn id="3719" xr3:uid="{8CB2591F-09A4-410E-8AC6-CE9B869ED6F2}" name="Column3696" dataDxfId="12711"/>
    <tableColumn id="3720" xr3:uid="{B8168879-1D64-4446-8ABC-87D400D87F91}" name="Column3697" dataDxfId="12710"/>
    <tableColumn id="3721" xr3:uid="{1F8EEB3B-0A14-4CBF-989C-20919BF2C000}" name="Column3698" dataDxfId="12709"/>
    <tableColumn id="3722" xr3:uid="{DF864214-96ED-48D7-ADF7-3E95D7A1C116}" name="Column3699" dataDxfId="12708"/>
    <tableColumn id="3723" xr3:uid="{7123D92E-DFEA-4CBA-85A3-6878B28ABEC5}" name="Column3700" dataDxfId="12707"/>
    <tableColumn id="3724" xr3:uid="{C72EA3CA-671A-4CD7-B15D-D9C4C0A4E658}" name="Column3701" dataDxfId="12706"/>
    <tableColumn id="3725" xr3:uid="{52646649-5ABC-45B5-AA86-B08AB51B4D10}" name="Column3702" dataDxfId="12705"/>
    <tableColumn id="3726" xr3:uid="{6EFF0B55-764B-4DD4-8367-43D7C5D12BBC}" name="Column3703" dataDxfId="12704"/>
    <tableColumn id="3727" xr3:uid="{2592BCA9-C0FD-4480-BC42-0D1AD286E5B4}" name="Column3704" dataDxfId="12703"/>
    <tableColumn id="3728" xr3:uid="{FEA2530A-E3C5-40DF-B216-C7CF16919257}" name="Column3705" dataDxfId="12702"/>
    <tableColumn id="3729" xr3:uid="{2C7BE987-DB0C-43DA-8FE6-447B43D60FAA}" name="Column3706" dataDxfId="12701"/>
    <tableColumn id="3730" xr3:uid="{73EC87A9-F64A-4CBC-BB7E-30C970D1D28F}" name="Column3707" dataDxfId="12700"/>
    <tableColumn id="3731" xr3:uid="{68C8AE90-3A83-4F54-803C-D212ECB4AD4C}" name="Column3708" dataDxfId="12699"/>
    <tableColumn id="3732" xr3:uid="{DE84861B-35BC-4B50-A024-76B68F43FD58}" name="Column3709" dataDxfId="12698"/>
    <tableColumn id="3733" xr3:uid="{CF612FBA-F204-4D06-897B-75558BCD0A69}" name="Column3710" dataDxfId="12697"/>
    <tableColumn id="3734" xr3:uid="{40CEDC02-5EA0-449F-A412-456AB55D0F4B}" name="Column3711" dataDxfId="12696"/>
    <tableColumn id="3735" xr3:uid="{3A66D71A-6AB9-4C01-A90C-409DBA8811E5}" name="Column3712" dataDxfId="12695"/>
    <tableColumn id="3736" xr3:uid="{C604C2FC-0E95-4E92-AF1E-FF869D0814C9}" name="Column3713" dataDxfId="12694"/>
    <tableColumn id="3737" xr3:uid="{89E4F1AA-2293-4034-85D7-7D91C3D01C3A}" name="Column3714" dataDxfId="12693"/>
    <tableColumn id="3738" xr3:uid="{D934BE6C-EAA3-43E2-A334-532908EDC698}" name="Column3715" dataDxfId="12692"/>
    <tableColumn id="3739" xr3:uid="{2BBDA76F-D05E-48F2-926F-9FE9FE4ACD17}" name="Column3716" dataDxfId="12691"/>
    <tableColumn id="3740" xr3:uid="{7529CA43-A35D-4D0B-BF02-F8B41531D059}" name="Column3717" dataDxfId="12690"/>
    <tableColumn id="3741" xr3:uid="{31F0A9EA-B21A-4A52-8421-E4DBBBD47219}" name="Column3718" dataDxfId="12689"/>
    <tableColumn id="3742" xr3:uid="{5DA5ADF9-73A2-46C2-8D71-1CDB937E3745}" name="Column3719" dataDxfId="12688"/>
    <tableColumn id="3743" xr3:uid="{BD940E9E-6983-44D0-89D2-02D9D5A2EF04}" name="Column3720" dataDxfId="12687"/>
    <tableColumn id="3744" xr3:uid="{ABD70598-0795-4278-BF35-2B2E048F6B2A}" name="Column3721" dataDxfId="12686"/>
    <tableColumn id="3745" xr3:uid="{EED83160-565D-416A-B1C2-96384BC54E46}" name="Column3722" dataDxfId="12685"/>
    <tableColumn id="3746" xr3:uid="{DA20D1D8-AC08-48AF-82F9-8C50A864920E}" name="Column3723" dataDxfId="12684"/>
    <tableColumn id="3747" xr3:uid="{19ED0D2D-FA51-4D58-9F41-7B8905DD2417}" name="Column3724" dataDxfId="12683"/>
    <tableColumn id="3748" xr3:uid="{ED43AD30-6CDE-4F1E-A9D2-BE0953507C3E}" name="Column3725" dataDxfId="12682"/>
    <tableColumn id="3749" xr3:uid="{0E2F229F-F257-4353-ABAD-DABA3F874088}" name="Column3726" dataDxfId="12681"/>
    <tableColumn id="3750" xr3:uid="{33213196-3E73-4C3F-A60C-8336A961DC0D}" name="Column3727" dataDxfId="12680"/>
    <tableColumn id="3751" xr3:uid="{7E54AD10-6ABE-44AB-8554-B45F0AB0D564}" name="Column3728" dataDxfId="12679"/>
    <tableColumn id="3752" xr3:uid="{A76238C9-070F-4776-A055-2C0C95C54DFD}" name="Column3729" dataDxfId="12678"/>
    <tableColumn id="3753" xr3:uid="{63B94260-AD7C-49D5-9A08-DD6C306E2FAF}" name="Column3730" dataDxfId="12677"/>
    <tableColumn id="3754" xr3:uid="{368B0A32-5EBE-4053-A395-33C6EDF99F2B}" name="Column3731" dataDxfId="12676"/>
    <tableColumn id="3755" xr3:uid="{9EBE25E5-74D1-4EEF-9C75-2E464F1E46D8}" name="Column3732" dataDxfId="12675"/>
    <tableColumn id="3756" xr3:uid="{63255412-562B-4382-A424-D7538FBB073C}" name="Column3733" dataDxfId="12674"/>
    <tableColumn id="3757" xr3:uid="{D282CFA4-9848-4CA7-8D98-C5CC682C6078}" name="Column3734" dataDxfId="12673"/>
    <tableColumn id="3758" xr3:uid="{0B1B323B-ADB8-4DB3-96FA-F79519CB12CF}" name="Column3735" dataDxfId="12672"/>
    <tableColumn id="3759" xr3:uid="{E4014F6E-7390-4901-AB98-3AC541DBE469}" name="Column3736" dataDxfId="12671"/>
    <tableColumn id="3760" xr3:uid="{972F3202-61B1-417C-9058-18875F7A637E}" name="Column3737" dataDxfId="12670"/>
    <tableColumn id="3761" xr3:uid="{6196DDA4-C856-4A2A-AB49-7FCA7A01AAF8}" name="Column3738" dataDxfId="12669"/>
    <tableColumn id="3762" xr3:uid="{D55478A6-A678-4D77-9E1A-34333712C4F7}" name="Column3739" dataDxfId="12668"/>
    <tableColumn id="3763" xr3:uid="{51B6C8A7-3245-4C35-913D-86EC4C2A8A7E}" name="Column3740" dataDxfId="12667"/>
    <tableColumn id="3764" xr3:uid="{74227D96-E78D-42D0-B4B6-B3C7F7D20AC1}" name="Column3741" dataDxfId="12666"/>
    <tableColumn id="3765" xr3:uid="{76831DB9-8DA5-4209-93F3-FFA929B7825E}" name="Column3742" dataDxfId="12665"/>
    <tableColumn id="3766" xr3:uid="{B1ABF793-D90A-483B-97EC-08E0843165D7}" name="Column3743" dataDxfId="12664"/>
    <tableColumn id="3767" xr3:uid="{59C6A54B-0E9C-4C34-9B9D-FA3E01D6D698}" name="Column3744" dataDxfId="12663"/>
    <tableColumn id="3768" xr3:uid="{BD79DB0C-C2CD-423C-B93A-FF2FB06C55CB}" name="Column3745" dataDxfId="12662"/>
    <tableColumn id="3769" xr3:uid="{2122DC89-0C44-4B57-A97B-C78AFA811401}" name="Column3746" dataDxfId="12661"/>
    <tableColumn id="3770" xr3:uid="{83D4A809-F49E-4AF1-9209-B98D06AE26F6}" name="Column3747" dataDxfId="12660"/>
    <tableColumn id="3771" xr3:uid="{EF31E29F-CAB6-42F0-8841-7DBEBF2B946E}" name="Column3748" dataDxfId="12659"/>
    <tableColumn id="3772" xr3:uid="{CD48E22D-0510-48BD-AFCB-1D986EFB70A3}" name="Column3749" dataDxfId="12658"/>
    <tableColumn id="3773" xr3:uid="{FB17DD65-337F-4BC3-917C-9E9580BAC46B}" name="Column3750" dataDxfId="12657"/>
    <tableColumn id="3774" xr3:uid="{391457E6-CDFA-452B-A1D9-139871D6FB79}" name="Column3751" dataDxfId="12656"/>
    <tableColumn id="3775" xr3:uid="{5F07B794-13F7-46AF-8CBC-1AB6358856A9}" name="Column3752" dataDxfId="12655"/>
    <tableColumn id="3776" xr3:uid="{5905BD74-2724-48F8-BE5E-908F6963B523}" name="Column3753" dataDxfId="12654"/>
    <tableColumn id="3777" xr3:uid="{5FEA5062-4342-47B8-862E-F7E61C602A21}" name="Column3754" dataDxfId="12653"/>
    <tableColumn id="3778" xr3:uid="{0F25258F-086C-4DA8-A2CE-1D4E596E3418}" name="Column3755" dataDxfId="12652"/>
    <tableColumn id="3779" xr3:uid="{7CA62596-082D-49DE-92AC-2FF39C5FCB50}" name="Column3756" dataDxfId="12651"/>
    <tableColumn id="3780" xr3:uid="{D031EDFE-2DEF-471E-A6EA-EE17D066FB89}" name="Column3757" dataDxfId="12650"/>
    <tableColumn id="3781" xr3:uid="{92FA402B-A9AC-42C0-8274-5F3DE599BDE9}" name="Column3758" dataDxfId="12649"/>
    <tableColumn id="3782" xr3:uid="{1A7D9D3B-CA72-460B-9829-3332F0D2F5FB}" name="Column3759" dataDxfId="12648"/>
    <tableColumn id="3783" xr3:uid="{C063740F-F89E-4C7C-A09F-C7F36FB0AF45}" name="Column3760" dataDxfId="12647"/>
    <tableColumn id="3784" xr3:uid="{4F80A98A-F8C1-4C6D-8536-9585F2A3F0DE}" name="Column3761" dataDxfId="12646"/>
    <tableColumn id="3785" xr3:uid="{F5316572-7A2A-48FB-9756-B9958FEAB03D}" name="Column3762" dataDxfId="12645"/>
    <tableColumn id="3786" xr3:uid="{3E11F705-E7E1-42AC-946D-904957955D24}" name="Column3763" dataDxfId="12644"/>
    <tableColumn id="3787" xr3:uid="{98CBD2B7-C46D-4EBE-9A02-72DF67DCDD37}" name="Column3764" dataDxfId="12643"/>
    <tableColumn id="3788" xr3:uid="{C21F63FB-E0E1-4175-82D8-2E80AB8A2320}" name="Column3765" dataDxfId="12642"/>
    <tableColumn id="3789" xr3:uid="{6B276E27-3BE5-4BC6-B710-ECE6ED8DB739}" name="Column3766" dataDxfId="12641"/>
    <tableColumn id="3790" xr3:uid="{FD4C93B9-75F8-4BDC-998E-40CEA43A5110}" name="Column3767" dataDxfId="12640"/>
    <tableColumn id="3791" xr3:uid="{F73DE876-4440-458F-8F61-F99AE9C4F804}" name="Column3768" dataDxfId="12639"/>
    <tableColumn id="3792" xr3:uid="{099C7DF8-2C16-426D-AF69-85AD4ACD25DB}" name="Column3769" dataDxfId="12638"/>
    <tableColumn id="3793" xr3:uid="{239FB46C-0202-485B-A9EF-204654479A88}" name="Column3770" dataDxfId="12637"/>
    <tableColumn id="3794" xr3:uid="{3A27B2A1-DAE7-42BE-B4A2-F2745AD4AA3B}" name="Column3771" dataDxfId="12636"/>
    <tableColumn id="3795" xr3:uid="{73FC2F4C-EC14-4FCD-A617-EC61DA1CC167}" name="Column3772" dataDxfId="12635"/>
    <tableColumn id="3796" xr3:uid="{2FF63AB1-2949-4120-A0E0-0614F0270C4D}" name="Column3773" dataDxfId="12634"/>
    <tableColumn id="3797" xr3:uid="{45F43AF7-0D77-447A-B5B1-F9CCDCB52D64}" name="Column3774" dataDxfId="12633"/>
    <tableColumn id="3798" xr3:uid="{5906DCBF-F49C-48C8-B4BA-CF4196FEDAEC}" name="Column3775" dataDxfId="12632"/>
    <tableColumn id="3799" xr3:uid="{3E78B526-934C-46C9-9945-D931430AB2B9}" name="Column3776" dataDxfId="12631"/>
    <tableColumn id="3800" xr3:uid="{C0A268F8-F290-4CB5-A3F4-F443C5C26A44}" name="Column3777" dataDxfId="12630"/>
    <tableColumn id="3801" xr3:uid="{6EAAF500-4BFB-4F7D-9CF0-25BE5EE76ED9}" name="Column3778" dataDxfId="12629"/>
    <tableColumn id="3802" xr3:uid="{A5467AF2-6D53-4E20-99D1-C1C52E12AFED}" name="Column3779" dataDxfId="12628"/>
    <tableColumn id="3803" xr3:uid="{48CDFA1B-79EF-4BDF-9C53-AD9CD985E907}" name="Column3780" dataDxfId="12627"/>
    <tableColumn id="3804" xr3:uid="{F7168BDE-9070-485E-89AF-1C929148F173}" name="Column3781" dataDxfId="12626"/>
    <tableColumn id="3805" xr3:uid="{912FDDA2-174B-4171-855B-DE4125B75AF2}" name="Column3782" dataDxfId="12625"/>
    <tableColumn id="3806" xr3:uid="{9F1CA3BA-99FD-4C80-8176-206CC9843571}" name="Column3783" dataDxfId="12624"/>
    <tableColumn id="3807" xr3:uid="{8E69E2DB-1FBE-4A3A-A51D-D088F1554CB9}" name="Column3784" dataDxfId="12623"/>
    <tableColumn id="3808" xr3:uid="{B4790F9F-13E8-4799-87D5-9E67F80927FA}" name="Column3785" dataDxfId="12622"/>
    <tableColumn id="3809" xr3:uid="{805E08C4-D4AC-4151-A665-ADC857E4BCB7}" name="Column3786" dataDxfId="12621"/>
    <tableColumn id="3810" xr3:uid="{77297599-527A-4E3E-9140-8059C87D4D55}" name="Column3787" dataDxfId="12620"/>
    <tableColumn id="3811" xr3:uid="{B4403585-7FFC-46DE-9D47-52DD020B78CE}" name="Column3788" dataDxfId="12619"/>
    <tableColumn id="3812" xr3:uid="{0D6352D7-879B-4346-AB46-3441B1759738}" name="Column3789" dataDxfId="12618"/>
    <tableColumn id="3813" xr3:uid="{70F4E419-6397-4763-8959-4ADC6A165660}" name="Column3790" dataDxfId="12617"/>
    <tableColumn id="3814" xr3:uid="{63393F8B-84D0-4296-A5E8-E94101771DAF}" name="Column3791" dataDxfId="12616"/>
    <tableColumn id="3815" xr3:uid="{98F5F972-D5EF-4381-8C0E-EDEFFC5A9FB5}" name="Column3792" dataDxfId="12615"/>
    <tableColumn id="3816" xr3:uid="{F65978A0-5F7A-4021-A91A-754900D68501}" name="Column3793" dataDxfId="12614"/>
    <tableColumn id="3817" xr3:uid="{DD33040F-777A-4A6F-AEDD-6647C007EE39}" name="Column3794" dataDxfId="12613"/>
    <tableColumn id="3818" xr3:uid="{167B6F9C-135A-4124-9105-812C1A16F9E7}" name="Column3795" dataDxfId="12612"/>
    <tableColumn id="3819" xr3:uid="{DBA60B62-24C4-43C1-B772-18B00DBD2C4F}" name="Column3796" dataDxfId="12611"/>
    <tableColumn id="3820" xr3:uid="{AE86A4FE-123C-41AE-AEE8-2BB9C10C8DCE}" name="Column3797" dataDxfId="12610"/>
    <tableColumn id="3821" xr3:uid="{B62FE21F-F14C-48FA-8C6F-EEDDE18DD483}" name="Column3798" dataDxfId="12609"/>
    <tableColumn id="3822" xr3:uid="{55A76FE5-BA1B-4685-BAAC-2EC0B9AC5767}" name="Column3799" dataDxfId="12608"/>
    <tableColumn id="3823" xr3:uid="{93E9203F-5EC2-4D52-B7E6-4E1CF0E0C332}" name="Column3800" dataDxfId="12607"/>
    <tableColumn id="3824" xr3:uid="{CC0B2DF1-D2B4-4C51-ADDB-27BFA1CB13C9}" name="Column3801" dataDxfId="12606"/>
    <tableColumn id="3825" xr3:uid="{E29C0119-39CE-40A0-BE3E-3D19C619FEC7}" name="Column3802" dataDxfId="12605"/>
    <tableColumn id="3826" xr3:uid="{7FF9A254-FC6C-43D3-827C-C9EE849E7DBD}" name="Column3803" dataDxfId="12604"/>
    <tableColumn id="3827" xr3:uid="{83C8A205-391E-47E2-B3C9-45CD9F4A7121}" name="Column3804" dataDxfId="12603"/>
    <tableColumn id="3828" xr3:uid="{6EA92987-1E18-4AE5-9156-7D8A59D40093}" name="Column3805" dataDxfId="12602"/>
    <tableColumn id="3829" xr3:uid="{45E23FDC-3918-4F44-8E48-50D9E2F679F0}" name="Column3806" dataDxfId="12601"/>
    <tableColumn id="3830" xr3:uid="{3EBC01BB-B9B1-4E0A-8B3E-B7CF4A304931}" name="Column3807" dataDxfId="12600"/>
    <tableColumn id="3831" xr3:uid="{EB5C8872-A262-489F-BF91-F75979DFC058}" name="Column3808" dataDxfId="12599"/>
    <tableColumn id="3832" xr3:uid="{7C42B8D5-8DB8-4283-81A0-12145FD895D4}" name="Column3809" dataDxfId="12598"/>
    <tableColumn id="3833" xr3:uid="{E7A73F97-61C5-4DF5-9B6A-A70BACB18133}" name="Column3810" dataDxfId="12597"/>
    <tableColumn id="3834" xr3:uid="{9AC7F1F0-CDB9-40F5-824F-3E8CCA20CDFB}" name="Column3811" dataDxfId="12596"/>
    <tableColumn id="3835" xr3:uid="{0C588768-9362-4B07-AD5A-E260B0A3DE18}" name="Column3812" dataDxfId="12595"/>
    <tableColumn id="3836" xr3:uid="{11494F19-670D-468F-B897-3414D61F6234}" name="Column3813" dataDxfId="12594"/>
    <tableColumn id="3837" xr3:uid="{FC83C582-D4ED-44E5-BD24-46E0ECBDC5C6}" name="Column3814" dataDxfId="12593"/>
    <tableColumn id="3838" xr3:uid="{EFBAE6E5-7D35-4022-B388-9E7EFCCA1095}" name="Column3815" dataDxfId="12592"/>
    <tableColumn id="3839" xr3:uid="{1246246F-D68B-4062-A418-B5FC7CBED57D}" name="Column3816" dataDxfId="12591"/>
    <tableColumn id="3840" xr3:uid="{7807957B-6EA8-4DB3-A052-89B421031095}" name="Column3817" dataDxfId="12590"/>
    <tableColumn id="3841" xr3:uid="{5C6B315C-EEEA-4106-8C93-094BD9C8B841}" name="Column3818" dataDxfId="12589"/>
    <tableColumn id="3842" xr3:uid="{75BE17BD-6B68-476E-AB5F-CF0B1A3C24D8}" name="Column3819" dataDxfId="12588"/>
    <tableColumn id="3843" xr3:uid="{BED22C88-B870-4500-BEAB-1D9A915F30DD}" name="Column3820" dataDxfId="12587"/>
    <tableColumn id="3844" xr3:uid="{DC582E4C-7587-4A22-BCFC-CC7372B04842}" name="Column3821" dataDxfId="12586"/>
    <tableColumn id="3845" xr3:uid="{439F2264-0F0A-4B0F-834C-6A8E6AC0D658}" name="Column3822" dataDxfId="12585"/>
    <tableColumn id="3846" xr3:uid="{32B54365-CAF0-4163-B8AA-DD13ECC8EA00}" name="Column3823" dataDxfId="12584"/>
    <tableColumn id="3847" xr3:uid="{21B08E92-EB90-42BD-B1FF-3A952A36DB97}" name="Column3824" dataDxfId="12583"/>
    <tableColumn id="3848" xr3:uid="{404C4C8B-4082-4E9B-B8A1-9068992329C5}" name="Column3825" dataDxfId="12582"/>
    <tableColumn id="3849" xr3:uid="{B02551C9-433E-4C46-A785-BCA0E92EEB31}" name="Column3826" dataDxfId="12581"/>
    <tableColumn id="3850" xr3:uid="{8B74AC24-5639-449A-8337-00A1E75C6023}" name="Column3827" dataDxfId="12580"/>
    <tableColumn id="3851" xr3:uid="{6ABC31ED-73BC-4846-B0E5-5CDCEDFB820B}" name="Column3828" dataDxfId="12579"/>
    <tableColumn id="3852" xr3:uid="{9005DC06-41D0-44F7-BCAF-40905ADC4800}" name="Column3829" dataDxfId="12578"/>
    <tableColumn id="3853" xr3:uid="{BA15A430-5DCC-4C79-BBC7-70A4C3C16DB7}" name="Column3830" dataDxfId="12577"/>
    <tableColumn id="3854" xr3:uid="{6F564D57-DC2E-4808-B3CD-6C03740EFFB9}" name="Column3831" dataDxfId="12576"/>
    <tableColumn id="3855" xr3:uid="{A9C51E04-F336-49BD-93FB-21DFA0F7732F}" name="Column3832" dataDxfId="12575"/>
    <tableColumn id="3856" xr3:uid="{5172EC87-40E0-4642-96C3-A56D669C5446}" name="Column3833" dataDxfId="12574"/>
    <tableColumn id="3857" xr3:uid="{436FA128-8A1A-462B-A062-6B69E4876AFA}" name="Column3834" dataDxfId="12573"/>
    <tableColumn id="3858" xr3:uid="{92CE4D66-A8D8-4852-8F71-CC5EB779213E}" name="Column3835" dataDxfId="12572"/>
    <tableColumn id="3859" xr3:uid="{F1027A09-CE93-4EC7-9104-845522119B09}" name="Column3836" dataDxfId="12571"/>
    <tableColumn id="3860" xr3:uid="{BE516FED-72CB-43C0-98F7-E56DD67241E4}" name="Column3837" dataDxfId="12570"/>
    <tableColumn id="3861" xr3:uid="{8D3E98B7-9F14-49DD-ACD9-19537AA650AE}" name="Column3838" dataDxfId="12569"/>
    <tableColumn id="3862" xr3:uid="{A2858373-0F84-4BC6-8AA7-0FF30EDC8528}" name="Column3839" dataDxfId="12568"/>
    <tableColumn id="3863" xr3:uid="{562D84D2-C6E1-4A27-9848-1311F8094161}" name="Column3840" dataDxfId="12567"/>
    <tableColumn id="3864" xr3:uid="{B00D8415-62E4-4318-99E6-4EFF54B050B3}" name="Column3841" dataDxfId="12566"/>
    <tableColumn id="3865" xr3:uid="{CE99B3E2-D1A4-4B02-B8AE-5045BA7DA933}" name="Column3842" dataDxfId="12565"/>
    <tableColumn id="3866" xr3:uid="{30D58286-05CA-4877-9A52-071CD8E4BFDC}" name="Column3843" dataDxfId="12564"/>
    <tableColumn id="3867" xr3:uid="{4D4D7FA1-2F4A-44DB-A88C-79A1A549A622}" name="Column3844" dataDxfId="12563"/>
    <tableColumn id="3868" xr3:uid="{0179C7B3-F92B-4578-A494-D266CCA17EA2}" name="Column3845" dataDxfId="12562"/>
    <tableColumn id="3869" xr3:uid="{C0E95B03-E08D-4273-857F-E6481FBC2B0C}" name="Column3846" dataDxfId="12561"/>
    <tableColumn id="3870" xr3:uid="{D7D707E9-AFF7-4789-8E2C-F0467BE7F294}" name="Column3847" dataDxfId="12560"/>
    <tableColumn id="3871" xr3:uid="{EF017550-630C-4736-9C5D-BC53D02F1DFE}" name="Column3848" dataDxfId="12559"/>
    <tableColumn id="3872" xr3:uid="{FC95594B-3F91-4622-B8D8-6A9BB3C0ABD9}" name="Column3849" dataDxfId="12558"/>
    <tableColumn id="3873" xr3:uid="{E13DF6E8-B84A-4931-81E4-D92466EA799A}" name="Column3850" dataDxfId="12557"/>
    <tableColumn id="3874" xr3:uid="{82A58037-9EA0-4EC1-AF35-1AF875607286}" name="Column3851" dataDxfId="12556"/>
    <tableColumn id="3875" xr3:uid="{9218E19D-F6FC-4B5A-8F28-8FC84975C374}" name="Column3852" dataDxfId="12555"/>
    <tableColumn id="3876" xr3:uid="{BF98853D-7DC0-4503-8F55-5A6866D02346}" name="Column3853" dataDxfId="12554"/>
    <tableColumn id="3877" xr3:uid="{8887F647-880B-446D-AFF3-AB5775486C1E}" name="Column3854" dataDxfId="12553"/>
    <tableColumn id="3878" xr3:uid="{C7338932-3A1F-45D5-AB3D-1C9D7D4B5641}" name="Column3855" dataDxfId="12552"/>
    <tableColumn id="3879" xr3:uid="{EC575FB9-E74A-43D8-844E-6BE93DD6DFFA}" name="Column3856" dataDxfId="12551"/>
    <tableColumn id="3880" xr3:uid="{BC684BD9-093D-4575-96A0-946AD8497427}" name="Column3857" dataDxfId="12550"/>
    <tableColumn id="3881" xr3:uid="{0C9CA842-9F68-42C7-A6ED-A9CEC4EDF65F}" name="Column3858" dataDxfId="12549"/>
    <tableColumn id="3882" xr3:uid="{6C94392E-FE3A-44AA-B44E-7BA43A77F5CA}" name="Column3859" dataDxfId="12548"/>
    <tableColumn id="3883" xr3:uid="{BC2C30FE-713D-4ED9-B29A-237375270086}" name="Column3860" dataDxfId="12547"/>
    <tableColumn id="3884" xr3:uid="{EDE587F2-0747-4DEC-85B2-82D153A9AC8D}" name="Column3861" dataDxfId="12546"/>
    <tableColumn id="3885" xr3:uid="{F4E76DFC-4CE9-4D7E-80A2-C3F26E868230}" name="Column3862" dataDxfId="12545"/>
    <tableColumn id="3886" xr3:uid="{3D64A59C-F407-4AE4-9326-10A0AA7A0AD4}" name="Column3863" dataDxfId="12544"/>
    <tableColumn id="3887" xr3:uid="{BE4B881C-9B8C-48EB-8B76-55E8853E6DAF}" name="Column3864" dataDxfId="12543"/>
    <tableColumn id="3888" xr3:uid="{E10EDEC2-8CF5-49E6-B0F6-40CF0A91310B}" name="Column3865" dataDxfId="12542"/>
    <tableColumn id="3889" xr3:uid="{008D5599-3F31-4A6E-95DF-0228B2767D4E}" name="Column3866" dataDxfId="12541"/>
    <tableColumn id="3890" xr3:uid="{92FEEA4D-E8C6-4404-9661-D6268E9C4BD4}" name="Column3867" dataDxfId="12540"/>
    <tableColumn id="3891" xr3:uid="{C0DC96A4-C2A6-4A08-BA7C-BF00863622A0}" name="Column3868" dataDxfId="12539"/>
    <tableColumn id="3892" xr3:uid="{F9F5FB3D-9032-4F5B-B368-D8286B4FF8FF}" name="Column3869" dataDxfId="12538"/>
    <tableColumn id="3893" xr3:uid="{02C86391-31B5-4DD8-86AA-A24181155430}" name="Column3870" dataDxfId="12537"/>
    <tableColumn id="3894" xr3:uid="{AE69FECE-5D91-4E60-A06F-6EC2BB520A3C}" name="Column3871" dataDxfId="12536"/>
    <tableColumn id="3895" xr3:uid="{99F7D69E-0031-4B02-ACE2-6A442899A92E}" name="Column3872" dataDxfId="12535"/>
    <tableColumn id="3896" xr3:uid="{4DF5D791-2A6B-41EC-9037-BE194D13CB3F}" name="Column3873" dataDxfId="12534"/>
    <tableColumn id="3897" xr3:uid="{BC9D0EA3-87FB-4ED4-8696-E6600364CF20}" name="Column3874" dataDxfId="12533"/>
    <tableColumn id="3898" xr3:uid="{CEB8B569-3210-46E0-AA57-AE175FC83A07}" name="Column3875" dataDxfId="12532"/>
    <tableColumn id="3899" xr3:uid="{4A8119E4-1035-4FC8-AAB6-973C10FF21BD}" name="Column3876" dataDxfId="12531"/>
    <tableColumn id="3900" xr3:uid="{C5276C76-61BB-45DD-9E62-1495AC887F1C}" name="Column3877" dataDxfId="12530"/>
    <tableColumn id="3901" xr3:uid="{621C9C8B-EE8E-4D4C-A8F5-77C3496C1671}" name="Column3878" dataDxfId="12529"/>
    <tableColumn id="3902" xr3:uid="{7D668430-B7AD-4DD6-979C-3EB2608A04D6}" name="Column3879" dataDxfId="12528"/>
    <tableColumn id="3903" xr3:uid="{2F336454-4CB9-4C44-89AC-8C470FD9FF41}" name="Column3880" dataDxfId="12527"/>
    <tableColumn id="3904" xr3:uid="{2F9463C6-D4EC-4E27-A8C2-DE8B8D83D7AA}" name="Column3881" dataDxfId="12526"/>
    <tableColumn id="3905" xr3:uid="{F450C4B2-CEEA-4E18-93CF-875FB9C5224E}" name="Column3882" dataDxfId="12525"/>
    <tableColumn id="3906" xr3:uid="{4B1C3378-5713-4C0B-BABF-EF6FB597A92F}" name="Column3883" dataDxfId="12524"/>
    <tableColumn id="3907" xr3:uid="{3EFE0642-C7B7-4FB0-88F0-98C7ABE6EAF2}" name="Column3884" dataDxfId="12523"/>
    <tableColumn id="3908" xr3:uid="{5D7D8074-90CF-48D5-8B20-BC57E3BCC3CD}" name="Column3885" dataDxfId="12522"/>
    <tableColumn id="3909" xr3:uid="{44D124BE-1F05-4FB6-80D9-F9780ECAE443}" name="Column3886" dataDxfId="12521"/>
    <tableColumn id="3910" xr3:uid="{1073CBAA-2CFE-46DA-ABBF-5D855CB97028}" name="Column3887" dataDxfId="12520"/>
    <tableColumn id="3911" xr3:uid="{E3B72481-E8B5-42D4-83F7-1616214CE531}" name="Column3888" dataDxfId="12519"/>
    <tableColumn id="3912" xr3:uid="{C7A14A25-ECB2-4E56-9803-D05F758EAB70}" name="Column3889" dataDxfId="12518"/>
    <tableColumn id="3913" xr3:uid="{36EE5771-78D0-46EB-9BE4-217D07B2274E}" name="Column3890" dataDxfId="12517"/>
    <tableColumn id="3914" xr3:uid="{23031483-47D6-4AA2-AE2E-A35A39971E87}" name="Column3891" dataDxfId="12516"/>
    <tableColumn id="3915" xr3:uid="{E9E6B542-0A78-41B2-97E4-6576284B0434}" name="Column3892" dataDxfId="12515"/>
    <tableColumn id="3916" xr3:uid="{38F4DCCB-DFA5-4ED0-A85D-E3979FEAF223}" name="Column3893" dataDxfId="12514"/>
    <tableColumn id="3917" xr3:uid="{32B60F48-7EF8-4BCB-8499-380B43E95744}" name="Column3894" dataDxfId="12513"/>
    <tableColumn id="3918" xr3:uid="{838871C7-4694-4391-8BF7-34F30DDDA5C3}" name="Column3895" dataDxfId="12512"/>
    <tableColumn id="3919" xr3:uid="{47078A4F-D3BD-4C92-8DF2-66534FAA267C}" name="Column3896" dataDxfId="12511"/>
    <tableColumn id="3920" xr3:uid="{30EDB840-2AFE-42B0-91C3-9947505C4E38}" name="Column3897" dataDxfId="12510"/>
    <tableColumn id="3921" xr3:uid="{EB7D8D86-27D0-4872-BB8B-72B7963F2069}" name="Column3898" dataDxfId="12509"/>
    <tableColumn id="3922" xr3:uid="{CDF18F73-62B2-4908-B266-78CA2FC42127}" name="Column3899" dataDxfId="12508"/>
    <tableColumn id="3923" xr3:uid="{10FF5B6C-FBE8-47F2-8513-013FD26A6180}" name="Column3900" dataDxfId="12507"/>
    <tableColumn id="3924" xr3:uid="{2CC07475-4BDB-47D3-A609-97C907E389D7}" name="Column3901" dataDxfId="12506"/>
    <tableColumn id="3925" xr3:uid="{428B9860-0930-43B4-A365-7E1CAAFFBCBE}" name="Column3902" dataDxfId="12505"/>
    <tableColumn id="3926" xr3:uid="{D5ACDA0E-1C29-483B-8BDA-54636D3B50E1}" name="Column3903" dataDxfId="12504"/>
    <tableColumn id="3927" xr3:uid="{93A53E52-A5B8-413C-8B1D-AFB4165A52E7}" name="Column3904" dataDxfId="12503"/>
    <tableColumn id="3928" xr3:uid="{634E1909-3EC8-427D-BE3E-ECBED0E47931}" name="Column3905" dataDxfId="12502"/>
    <tableColumn id="3929" xr3:uid="{4E3501CC-5ED3-4CE6-BCC4-5379EDA0D3F4}" name="Column3906" dataDxfId="12501"/>
    <tableColumn id="3930" xr3:uid="{464069C0-2BE7-4F23-A419-10CB40E92365}" name="Column3907" dataDxfId="12500"/>
    <tableColumn id="3931" xr3:uid="{63560993-E52F-4048-8731-0C984973EAC2}" name="Column3908" dataDxfId="12499"/>
    <tableColumn id="3932" xr3:uid="{5A806025-B212-4B1F-B575-80B66C7C9CC7}" name="Column3909" dataDxfId="12498"/>
    <tableColumn id="3933" xr3:uid="{1A226A24-6AE5-4930-AECE-8605DF7797D1}" name="Column3910" dataDxfId="12497"/>
    <tableColumn id="3934" xr3:uid="{61A8AA17-7589-4C04-AF3F-F1E757A862C4}" name="Column3911" dataDxfId="12496"/>
    <tableColumn id="3935" xr3:uid="{75BB12F9-E3C1-461E-B258-C1F2DF68ECA1}" name="Column3912" dataDxfId="12495"/>
    <tableColumn id="3936" xr3:uid="{CB885C60-701E-4A1F-8F73-4179C5CE10C5}" name="Column3913" dataDxfId="12494"/>
    <tableColumn id="3937" xr3:uid="{9343AC46-AA23-4FCB-A0AA-D585EDB9E77D}" name="Column3914" dataDxfId="12493"/>
    <tableColumn id="3938" xr3:uid="{2FEEF659-4AC3-4773-93E8-D442879B26A7}" name="Column3915" dataDxfId="12492"/>
    <tableColumn id="3939" xr3:uid="{D82A353D-33A1-4D5C-B1E1-D5672FF0B7E5}" name="Column3916" dataDxfId="12491"/>
    <tableColumn id="3940" xr3:uid="{B49A9156-C4F5-4A6E-9CC0-9BD95128FA4A}" name="Column3917" dataDxfId="12490"/>
    <tableColumn id="3941" xr3:uid="{4547D22F-7290-4264-8972-AAF6C170D3F2}" name="Column3918" dataDxfId="12489"/>
    <tableColumn id="3942" xr3:uid="{270C235B-F8B3-4450-BB1E-AD8C92DB6BF2}" name="Column3919" dataDxfId="12488"/>
    <tableColumn id="3943" xr3:uid="{E52A7D0B-C6F6-44F7-A923-57477EC8574E}" name="Column3920" dataDxfId="12487"/>
    <tableColumn id="3944" xr3:uid="{8C0F54C3-AE68-4033-BC25-FD6429AE4FB1}" name="Column3921" dataDxfId="12486"/>
    <tableColumn id="3945" xr3:uid="{1EBE0383-BB9F-488B-82A3-E87995531971}" name="Column3922" dataDxfId="12485"/>
    <tableColumn id="3946" xr3:uid="{BFF1EE09-4DE8-4671-B1E2-E28FB97A69A6}" name="Column3923" dataDxfId="12484"/>
    <tableColumn id="3947" xr3:uid="{3990E0FF-A02A-45D4-A791-1BF9A47B2991}" name="Column3924" dataDxfId="12483"/>
    <tableColumn id="3948" xr3:uid="{942B07CB-46D6-4021-B77B-268FC1D0B269}" name="Column3925" dataDxfId="12482"/>
    <tableColumn id="3949" xr3:uid="{99393680-F655-484F-8093-8BE8D1A593B1}" name="Column3926" dataDxfId="12481"/>
    <tableColumn id="3950" xr3:uid="{1C6EA74D-B4A5-4DA2-ABC4-9BBD3C9F1F1A}" name="Column3927" dataDxfId="12480"/>
    <tableColumn id="3951" xr3:uid="{7E24A0C2-95C7-477E-A990-FD07F1FB2195}" name="Column3928" dataDxfId="12479"/>
    <tableColumn id="3952" xr3:uid="{742D868B-376E-4558-B2E6-EF66DC0D84FB}" name="Column3929" dataDxfId="12478"/>
    <tableColumn id="3953" xr3:uid="{532FC325-734A-4B12-89B7-9ED8FDE70034}" name="Column3930" dataDxfId="12477"/>
    <tableColumn id="3954" xr3:uid="{B0F7E003-F8E3-4F9E-8831-1507AC77F77F}" name="Column3931" dataDxfId="12476"/>
    <tableColumn id="3955" xr3:uid="{30E35CD6-9182-4D5F-9D64-7DA3FD49AF49}" name="Column3932" dataDxfId="12475"/>
    <tableColumn id="3956" xr3:uid="{9376BA22-4915-4F81-9E32-4E8A083172A1}" name="Column3933" dataDxfId="12474"/>
    <tableColumn id="3957" xr3:uid="{A7D1B60B-BBFE-4F27-969A-A540E6E48A8D}" name="Column3934" dataDxfId="12473"/>
    <tableColumn id="3958" xr3:uid="{E3A99735-F861-4D0A-9F1D-C5C0836360F7}" name="Column3935" dataDxfId="12472"/>
    <tableColumn id="3959" xr3:uid="{0E915CFC-A04E-43B2-A79F-440D8A3AB211}" name="Column3936" dataDxfId="12471"/>
    <tableColumn id="3960" xr3:uid="{BB4D7DC5-7F8B-4727-BFC3-7E7A0304F757}" name="Column3937" dataDxfId="12470"/>
    <tableColumn id="3961" xr3:uid="{79433982-675A-4F06-A476-E8E74031243E}" name="Column3938" dataDxfId="12469"/>
    <tableColumn id="3962" xr3:uid="{6544FEEB-8C5E-42E4-A173-C96CC9330160}" name="Column3939" dataDxfId="12468"/>
    <tableColumn id="3963" xr3:uid="{62663EB0-2FE6-4F52-8EEA-4516B9FFA060}" name="Column3940" dataDxfId="12467"/>
    <tableColumn id="3964" xr3:uid="{B4EFAE00-996F-4C4C-9A73-34392BBFB8CA}" name="Column3941" dataDxfId="12466"/>
    <tableColumn id="3965" xr3:uid="{C3B702D3-CC71-4D27-B12D-777C544C3ED4}" name="Column3942" dataDxfId="12465"/>
    <tableColumn id="3966" xr3:uid="{DFD42981-8CF8-4D3E-B2FA-72F1537BA232}" name="Column3943" dataDxfId="12464"/>
    <tableColumn id="3967" xr3:uid="{68FC0117-035D-423D-AA5F-3172FF32C1B8}" name="Column3944" dataDxfId="12463"/>
    <tableColumn id="3968" xr3:uid="{5A8CD4DE-8D48-400E-BB24-D96972CFC064}" name="Column3945" dataDxfId="12462"/>
    <tableColumn id="3969" xr3:uid="{CB4352A8-1C6D-45AD-B1D5-93F7BB72F295}" name="Column3946" dataDxfId="12461"/>
    <tableColumn id="3970" xr3:uid="{E6510EE4-BC07-4120-8FE5-D26CF29355F6}" name="Column3947" dataDxfId="12460"/>
    <tableColumn id="3971" xr3:uid="{B99CF8B2-54E2-4EFB-A3AC-0F3445D4E7D3}" name="Column3948" dataDxfId="12459"/>
    <tableColumn id="3972" xr3:uid="{D7A63821-69A5-4E31-B9FC-7DDFAE8EC489}" name="Column3949" dataDxfId="12458"/>
    <tableColumn id="3973" xr3:uid="{A3B71AF1-39EB-4F84-B014-090FBFF0FAAE}" name="Column3950" dataDxfId="12457"/>
    <tableColumn id="3974" xr3:uid="{D7141AA1-DCCE-43DB-BFF4-2927FFE32890}" name="Column3951" dataDxfId="12456"/>
    <tableColumn id="3975" xr3:uid="{69CF79C0-7A34-4348-8848-203577CA3CF0}" name="Column3952" dataDxfId="12455"/>
    <tableColumn id="3976" xr3:uid="{D3C9E83C-E3F1-46B0-B684-36F224CB59F8}" name="Column3953" dataDxfId="12454"/>
    <tableColumn id="3977" xr3:uid="{3988E168-6314-40D1-97B6-7ABB5EAF938B}" name="Column3954" dataDxfId="12453"/>
    <tableColumn id="3978" xr3:uid="{535F47DB-6B17-47D1-A613-CC1939209497}" name="Column3955" dataDxfId="12452"/>
    <tableColumn id="3979" xr3:uid="{C72B8C2D-B929-435A-ADEC-755A18D6137A}" name="Column3956" dataDxfId="12451"/>
    <tableColumn id="3980" xr3:uid="{7170CD09-FEF7-4EFD-80FD-FF2202067BD1}" name="Column3957" dataDxfId="12450"/>
    <tableColumn id="3981" xr3:uid="{F5FF9CB1-9D63-4E98-AB53-E940FBB32756}" name="Column3958" dataDxfId="12449"/>
    <tableColumn id="3982" xr3:uid="{A981C3FC-F03F-4D30-84A8-6012A31C0EEF}" name="Column3959" dataDxfId="12448"/>
    <tableColumn id="3983" xr3:uid="{6A9677B5-687B-4526-8454-CFE1EB45547D}" name="Column3960" dataDxfId="12447"/>
    <tableColumn id="3984" xr3:uid="{9CE25AF5-C37E-4D1E-87EC-B0263527C7D6}" name="Column3961" dataDxfId="12446"/>
    <tableColumn id="3985" xr3:uid="{F0C8940F-79DD-43C9-8BD8-DBFBB5FFD494}" name="Column3962" dataDxfId="12445"/>
    <tableColumn id="3986" xr3:uid="{B4A0AF09-B717-4467-BF0A-4FD94F9BEDCC}" name="Column3963" dataDxfId="12444"/>
    <tableColumn id="3987" xr3:uid="{CD911BB6-861D-46E9-AD55-BA297E61F0F7}" name="Column3964" dataDxfId="12443"/>
    <tableColumn id="3988" xr3:uid="{E0005F5C-983C-4DB1-904E-0F6A969CB845}" name="Column3965" dataDxfId="12442"/>
    <tableColumn id="3989" xr3:uid="{F38F9CCE-F8AE-4E5E-A9CA-C6E467FE16BD}" name="Column3966" dataDxfId="12441"/>
    <tableColumn id="3990" xr3:uid="{A2574978-6A9E-4BCF-9DEE-0878A1FB116B}" name="Column3967" dataDxfId="12440"/>
    <tableColumn id="3991" xr3:uid="{F05749FF-BDA0-47B1-A581-ED455241F188}" name="Column3968" dataDxfId="12439"/>
    <tableColumn id="3992" xr3:uid="{2A14B515-52C5-4E2C-A0E9-15D27CFF9EAC}" name="Column3969" dataDxfId="12438"/>
    <tableColumn id="3993" xr3:uid="{361D96F6-1796-4721-9DCA-ACFF8E5728A4}" name="Column3970" dataDxfId="12437"/>
    <tableColumn id="3994" xr3:uid="{D4761751-726A-4C15-886B-281D3D32D346}" name="Column3971" dataDxfId="12436"/>
    <tableColumn id="3995" xr3:uid="{E72DB2CA-4E4F-4BD0-8CC8-55C987272512}" name="Column3972" dataDxfId="12435"/>
    <tableColumn id="3996" xr3:uid="{4F1686CC-29C7-4DED-AE5C-65ABCDCF8D6D}" name="Column3973" dataDxfId="12434"/>
    <tableColumn id="3997" xr3:uid="{72B2FDA5-5538-42D3-BAF7-5EF506AA63E8}" name="Column3974" dataDxfId="12433"/>
    <tableColumn id="3998" xr3:uid="{18ADACED-95E6-4BED-A11F-1522F348BB7C}" name="Column3975" dataDxfId="12432"/>
    <tableColumn id="3999" xr3:uid="{0425E9CF-8E18-49C9-B3DE-69EA448B9DF2}" name="Column3976" dataDxfId="12431"/>
    <tableColumn id="4000" xr3:uid="{A5E3309C-7585-4D69-BFBA-DF4F97332D74}" name="Column3977" dataDxfId="12430"/>
    <tableColumn id="4001" xr3:uid="{DFF84D13-7BFA-4B0B-AE3B-52926D336498}" name="Column3978" dataDxfId="12429"/>
    <tableColumn id="4002" xr3:uid="{6607D012-610B-4A29-904C-1B2529E3EB2B}" name="Column3979" dataDxfId="12428"/>
    <tableColumn id="4003" xr3:uid="{1F370D3F-199C-4263-B5A0-3DE5AF9D578F}" name="Column3980" dataDxfId="12427"/>
    <tableColumn id="4004" xr3:uid="{173D264F-D805-4A3C-9B2A-2255FD431014}" name="Column3981" dataDxfId="12426"/>
    <tableColumn id="4005" xr3:uid="{05E91EAB-CDA6-4748-83A5-0E7B4D35C150}" name="Column3982" dataDxfId="12425"/>
    <tableColumn id="4006" xr3:uid="{9C74B56E-1487-4980-A649-C63A1D728DC1}" name="Column3983" dataDxfId="12424"/>
    <tableColumn id="4007" xr3:uid="{2D77E339-2358-4FD5-81E7-E3661F95425D}" name="Column3984" dataDxfId="12423"/>
    <tableColumn id="4008" xr3:uid="{19AF6DC8-6681-46DF-A2DA-E2A40BEC6AA2}" name="Column3985" dataDxfId="12422"/>
    <tableColumn id="4009" xr3:uid="{3A5454F8-3A51-486D-8FCA-CE6596771041}" name="Column3986" dataDxfId="12421"/>
    <tableColumn id="4010" xr3:uid="{77486978-77C0-41C5-BEC8-741A6AC6E71E}" name="Column3987" dataDxfId="12420"/>
    <tableColumn id="4011" xr3:uid="{3F5DABCC-913E-42AB-B0E3-CEED9C66DAB8}" name="Column3988" dataDxfId="12419"/>
    <tableColumn id="4012" xr3:uid="{91F7B64F-B233-49C4-93AD-CF78A6CFAD00}" name="Column3989" dataDxfId="12418"/>
    <tableColumn id="4013" xr3:uid="{DCACEB39-B3FE-4E1C-89A8-FBF38E98FB8E}" name="Column3990" dataDxfId="12417"/>
    <tableColumn id="4014" xr3:uid="{8901CBB3-88B1-4B1B-8721-E6CF159A0732}" name="Column3991" dataDxfId="12416"/>
    <tableColumn id="4015" xr3:uid="{3A566F1C-8D63-4D68-91FE-BF04C81C9D25}" name="Column3992" dataDxfId="12415"/>
    <tableColumn id="4016" xr3:uid="{92F55DEF-E32B-4E9A-9EC1-A4660796B0EB}" name="Column3993" dataDxfId="12414"/>
    <tableColumn id="4017" xr3:uid="{E0756622-B231-4453-BE84-B83FC172C5E2}" name="Column3994" dataDxfId="12413"/>
    <tableColumn id="4018" xr3:uid="{95066374-F1D1-47A2-851D-CE49422A4CE6}" name="Column3995" dataDxfId="12412"/>
    <tableColumn id="4019" xr3:uid="{0806D488-7B66-4F1C-A72D-1A4CFA44DDF2}" name="Column3996" dataDxfId="12411"/>
    <tableColumn id="4020" xr3:uid="{17571364-3844-46AF-AEDB-316DE2672441}" name="Column3997" dataDxfId="12410"/>
    <tableColumn id="4021" xr3:uid="{86C2096D-49EC-4FCB-8D2D-D1BB243ADE64}" name="Column3998" dataDxfId="12409"/>
    <tableColumn id="4022" xr3:uid="{7D039089-2B85-4EE4-A0F7-349E1EBC7F65}" name="Column3999" dataDxfId="12408"/>
    <tableColumn id="4023" xr3:uid="{EF3451D2-7E6A-44B3-B64C-9F9C5531F87D}" name="Column4000" dataDxfId="12407"/>
    <tableColumn id="4024" xr3:uid="{36DB1A06-3CF5-4380-AF28-2FB362F104DC}" name="Column4001" dataDxfId="12406"/>
    <tableColumn id="4025" xr3:uid="{58969589-E07D-4E02-9628-102CD2EFC26B}" name="Column4002" dataDxfId="12405"/>
    <tableColumn id="4026" xr3:uid="{34230F53-C567-43BA-8D82-06D3EF9C7B1C}" name="Column4003" dataDxfId="12404"/>
    <tableColumn id="4027" xr3:uid="{5C73892D-08CE-4EF0-9B83-FFC44DCCF120}" name="Column4004" dataDxfId="12403"/>
    <tableColumn id="4028" xr3:uid="{8B3C621C-3A14-4993-8084-D3BF1F0DB435}" name="Column4005" dataDxfId="12402"/>
    <tableColumn id="4029" xr3:uid="{2EB5D7A1-88B9-413C-8687-009227566192}" name="Column4006" dataDxfId="12401"/>
    <tableColumn id="4030" xr3:uid="{89C32212-6D43-4ABA-A93F-1268ABC97E0A}" name="Column4007" dataDxfId="12400"/>
    <tableColumn id="4031" xr3:uid="{3301F74D-F568-41CA-9187-36B85A14E04F}" name="Column4008" dataDxfId="12399"/>
    <tableColumn id="4032" xr3:uid="{6084DBE7-FD11-4E63-9D5B-FEA570B922F0}" name="Column4009" dataDxfId="12398"/>
    <tableColumn id="4033" xr3:uid="{0FCDFFE3-2309-4EF3-99D9-0D429975F17C}" name="Column4010" dataDxfId="12397"/>
    <tableColumn id="4034" xr3:uid="{2A8F6C07-548E-4998-AE93-72835BB67EE7}" name="Column4011" dataDxfId="12396"/>
    <tableColumn id="4035" xr3:uid="{99FC258E-46CB-4711-B8CD-FF2B01B7E2EE}" name="Column4012" dataDxfId="12395"/>
    <tableColumn id="4036" xr3:uid="{96F28D2D-A844-41D3-BE0F-DEBE1B3F04A6}" name="Column4013" dataDxfId="12394"/>
    <tableColumn id="4037" xr3:uid="{9318BE60-45A1-428F-A059-9716FF557CA4}" name="Column4014" dataDxfId="12393"/>
    <tableColumn id="4038" xr3:uid="{7E86B557-0C6F-47A8-8549-71D6B2F98F33}" name="Column4015" dataDxfId="12392"/>
    <tableColumn id="4039" xr3:uid="{F5525611-08F2-4032-926C-25FB27814FC6}" name="Column4016" dataDxfId="12391"/>
    <tableColumn id="4040" xr3:uid="{7C86AC0A-9B40-4A8C-8A94-69CF434D013D}" name="Column4017" dataDxfId="12390"/>
    <tableColumn id="4041" xr3:uid="{07CB6940-F3F5-4B2B-B2EB-2725C3C5333A}" name="Column4018" dataDxfId="12389"/>
    <tableColumn id="4042" xr3:uid="{21AFCE6F-D898-402E-945F-7261BE4EC7BC}" name="Column4019" dataDxfId="12388"/>
    <tableColumn id="4043" xr3:uid="{39C1791F-54D9-426B-8AAD-28DB5848C96F}" name="Column4020" dataDxfId="12387"/>
    <tableColumn id="4044" xr3:uid="{5C77D12E-BD06-4772-B821-F3CD3CB699F3}" name="Column4021" dataDxfId="12386"/>
    <tableColumn id="4045" xr3:uid="{763A8308-9CEF-4026-8E37-26DD48C17242}" name="Column4022" dataDxfId="12385"/>
    <tableColumn id="4046" xr3:uid="{852B0F91-752B-4CEB-9ABC-DBAF1B03D5E2}" name="Column4023" dataDxfId="12384"/>
    <tableColumn id="4047" xr3:uid="{920CC8BB-8740-4B48-819D-32DF63E884C5}" name="Column4024" dataDxfId="12383"/>
    <tableColumn id="4048" xr3:uid="{9FF1CAB6-6BE4-4967-A5C5-9B65FAB5F0BF}" name="Column4025" dataDxfId="12382"/>
    <tableColumn id="4049" xr3:uid="{3A96FABF-10EB-4359-82F3-E1B3268DD96F}" name="Column4026" dataDxfId="12381"/>
    <tableColumn id="4050" xr3:uid="{B7ED115C-B65E-4E50-ACB4-B8F9560C5434}" name="Column4027" dataDxfId="12380"/>
    <tableColumn id="4051" xr3:uid="{3D8B6C81-CD3E-4FC9-81D1-0560DF4E66A9}" name="Column4028" dataDxfId="12379"/>
    <tableColumn id="4052" xr3:uid="{7BE88988-DA2A-436B-85C6-25BDC2345024}" name="Column4029" dataDxfId="12378"/>
    <tableColumn id="4053" xr3:uid="{B8BFC682-0657-4E10-96C2-3CC5A514166F}" name="Column4030" dataDxfId="12377"/>
    <tableColumn id="4054" xr3:uid="{B8C4F9A6-2415-4C22-9934-A60DB86EA577}" name="Column4031" dataDxfId="12376"/>
    <tableColumn id="4055" xr3:uid="{FC39EDF5-FE82-4016-B83D-771DDF913F30}" name="Column4032" dataDxfId="12375"/>
    <tableColumn id="4056" xr3:uid="{8761A002-BEBD-4E4A-8B35-93CD2799AC4F}" name="Column4033" dataDxfId="12374"/>
    <tableColumn id="4057" xr3:uid="{E94D4E4F-22E5-4C41-BBBB-803CA78355A0}" name="Column4034" dataDxfId="12373"/>
    <tableColumn id="4058" xr3:uid="{1CED7A7E-19DD-49FC-89DF-697FA11B84E4}" name="Column4035" dataDxfId="12372"/>
    <tableColumn id="4059" xr3:uid="{47E2F885-8081-4CE1-881B-D0E7FD44B2E1}" name="Column4036" dataDxfId="12371"/>
    <tableColumn id="4060" xr3:uid="{DF87A129-4A50-448B-BAC3-A237560BD3CC}" name="Column4037" dataDxfId="12370"/>
    <tableColumn id="4061" xr3:uid="{020C0F04-0A2C-4FE8-9DB9-3525547DEEB9}" name="Column4038" dataDxfId="12369"/>
    <tableColumn id="4062" xr3:uid="{3A15D54D-D1A9-4317-BA20-F618B8365D0A}" name="Column4039" dataDxfId="12368"/>
    <tableColumn id="4063" xr3:uid="{83FDF2BA-EB95-4506-AA9C-AA6691070532}" name="Column4040" dataDxfId="12367"/>
    <tableColumn id="4064" xr3:uid="{47EFD54C-DB97-4F43-846C-5AEC425A0E7C}" name="Column4041" dataDxfId="12366"/>
    <tableColumn id="4065" xr3:uid="{F2CDC77D-0E5D-47A2-87B6-557650061923}" name="Column4042" dataDxfId="12365"/>
    <tableColumn id="4066" xr3:uid="{C5D34C64-7F55-49A1-A381-3F5FC0128474}" name="Column4043" dataDxfId="12364"/>
    <tableColumn id="4067" xr3:uid="{240C43BD-5FE2-4175-8863-F8AC52159012}" name="Column4044" dataDxfId="12363"/>
    <tableColumn id="4068" xr3:uid="{FB407841-51EF-4643-A1A3-B54B6EA9ECF6}" name="Column4045" dataDxfId="12362"/>
    <tableColumn id="4069" xr3:uid="{7837EEB8-D90E-4D12-AAD9-5D0D06440894}" name="Column4046" dataDxfId="12361"/>
    <tableColumn id="4070" xr3:uid="{553B0ADD-FBC2-4656-AC8D-0B233611B91E}" name="Column4047" dataDxfId="12360"/>
    <tableColumn id="4071" xr3:uid="{B8F98A75-1B53-4ED0-B841-B87D7DC5BB23}" name="Column4048" dataDxfId="12359"/>
    <tableColumn id="4072" xr3:uid="{FF27DA63-C689-49F6-B8CF-4EAA55522594}" name="Column4049" dataDxfId="12358"/>
    <tableColumn id="4073" xr3:uid="{E0B6D130-5669-4000-B5D5-3AE514A3DA28}" name="Column4050" dataDxfId="12357"/>
    <tableColumn id="4074" xr3:uid="{0315D9C9-8D32-41C6-8E4C-98C219222655}" name="Column4051" dataDxfId="12356"/>
    <tableColumn id="4075" xr3:uid="{C19CD318-4F91-4510-9690-1A29F1BEDDA8}" name="Column4052" dataDxfId="12355"/>
    <tableColumn id="4076" xr3:uid="{92DC1399-6B10-403B-820B-E35FB8D8CFB9}" name="Column4053" dataDxfId="12354"/>
    <tableColumn id="4077" xr3:uid="{2471CC49-8133-4F7B-9755-0C1019A47653}" name="Column4054" dataDxfId="12353"/>
    <tableColumn id="4078" xr3:uid="{BA99A715-A537-4D96-B386-4CAFCB25F8AA}" name="Column4055" dataDxfId="12352"/>
    <tableColumn id="4079" xr3:uid="{0D5A631F-70C2-4295-B450-A94FD07345C5}" name="Column4056" dataDxfId="12351"/>
    <tableColumn id="4080" xr3:uid="{F8185A76-6A84-414C-8858-5B93F814C1BD}" name="Column4057" dataDxfId="12350"/>
    <tableColumn id="4081" xr3:uid="{98722C7E-52B6-41E7-983F-0BB94776D80D}" name="Column4058" dataDxfId="12349"/>
    <tableColumn id="4082" xr3:uid="{DCABC021-79DE-4F59-8597-B6BC51005BBA}" name="Column4059" dataDxfId="12348"/>
    <tableColumn id="4083" xr3:uid="{AF695659-4797-4A22-B932-DD21B55AAA2A}" name="Column4060" dataDxfId="12347"/>
    <tableColumn id="4084" xr3:uid="{240D5C12-FEA2-4BD0-AD4A-7C612A4E50B3}" name="Column4061" dataDxfId="12346"/>
    <tableColumn id="4085" xr3:uid="{A93D603B-56F1-4E91-9FCB-22B7D36AED26}" name="Column4062" dataDxfId="12345"/>
    <tableColumn id="4086" xr3:uid="{104F8BEE-0D89-4E45-962C-6CB1CED7325B}" name="Column4063" dataDxfId="12344"/>
    <tableColumn id="4087" xr3:uid="{3F755883-1433-4F3B-B9FB-4274314C8625}" name="Column4064" dataDxfId="12343"/>
    <tableColumn id="4088" xr3:uid="{307B35EF-8872-4325-83E0-EC8E50EFE559}" name="Column4065" dataDxfId="12342"/>
    <tableColumn id="4089" xr3:uid="{0C929C0F-3CCD-45E7-80FB-08D7DE20D8BA}" name="Column4066" dataDxfId="12341"/>
    <tableColumn id="4090" xr3:uid="{410FB95D-F8FD-4E5D-B9BA-2FE6A0676E19}" name="Column4067" dataDxfId="12340"/>
    <tableColumn id="4091" xr3:uid="{B00E318A-F895-473A-8BCE-0BAA163139EC}" name="Column4068" dataDxfId="12339"/>
    <tableColumn id="4092" xr3:uid="{75487939-2092-4410-9FF0-7A66717013E3}" name="Column4069" dataDxfId="12338"/>
    <tableColumn id="4093" xr3:uid="{B00C666A-56BE-44B3-B463-579B59674AD5}" name="Column4070" dataDxfId="12337"/>
    <tableColumn id="4094" xr3:uid="{E7EC10B0-3030-4FE4-8A24-821403D1F20A}" name="Column4071" dataDxfId="12336"/>
    <tableColumn id="4095" xr3:uid="{BD3B8892-20E5-4522-B6E5-2AB3E2BC61A1}" name="Column4072" dataDxfId="12335"/>
    <tableColumn id="4096" xr3:uid="{23A061AF-05BA-4826-84F5-095DD7D50ADC}" name="Column4073" dataDxfId="12334"/>
    <tableColumn id="4097" xr3:uid="{155113E1-A209-45A5-A6EA-6C0F66AD9407}" name="Column4074" dataDxfId="12333"/>
    <tableColumn id="4098" xr3:uid="{AF97FE6D-3A65-4AEC-8E92-8EFAB462620E}" name="Column4075" dataDxfId="12332"/>
    <tableColumn id="4099" xr3:uid="{CFB095DA-F781-4653-AC78-4BEAC0164881}" name="Column4076" dataDxfId="12331"/>
    <tableColumn id="4100" xr3:uid="{6E36138D-9236-4A0C-AEAD-F122F461A21A}" name="Column4077" dataDxfId="12330"/>
    <tableColumn id="4101" xr3:uid="{9B880D90-FD7D-4F00-899A-B4277C2EACD8}" name="Column4078" dataDxfId="12329"/>
    <tableColumn id="4102" xr3:uid="{06FEF4D6-9C0B-44DE-ABD8-FB94FEDB9B1A}" name="Column4079" dataDxfId="12328"/>
    <tableColumn id="4103" xr3:uid="{4386A152-9B1A-4CF6-B5DF-A7E2CE9C34DA}" name="Column4080" dataDxfId="12327"/>
    <tableColumn id="4104" xr3:uid="{2E417CA4-6305-4B3D-BCD5-A68D351E7DD8}" name="Column4081" dataDxfId="12326"/>
    <tableColumn id="4105" xr3:uid="{9FC5B793-F630-404C-BFAF-FE7A6EB989B6}" name="Column4082" dataDxfId="12325"/>
    <tableColumn id="4106" xr3:uid="{CE5BF4A4-2BB7-4FC6-8AA7-7C173ECD87FA}" name="Column4083" dataDxfId="12324"/>
    <tableColumn id="4107" xr3:uid="{08AED5C3-7D61-4050-8255-C92F54173845}" name="Column4084" dataDxfId="12323"/>
    <tableColumn id="4108" xr3:uid="{91AF7ACE-851C-488F-A730-19B87C396F6D}" name="Column4085" dataDxfId="12322"/>
    <tableColumn id="4109" xr3:uid="{F0082F8A-3C03-4000-BDFF-BB26011B90F5}" name="Column4086" dataDxfId="12321"/>
    <tableColumn id="4110" xr3:uid="{F3FB19B9-3177-4158-9B66-CA5BE4DD23CE}" name="Column4087" dataDxfId="12320"/>
    <tableColumn id="4111" xr3:uid="{23C762D8-BC53-4E7A-AB6F-4C30E9B69DCF}" name="Column4088" dataDxfId="12319"/>
    <tableColumn id="4112" xr3:uid="{1B897393-46E8-46DA-877A-5BEF6E6DAAF7}" name="Column4089" dataDxfId="12318"/>
    <tableColumn id="4113" xr3:uid="{513F86B5-4565-47C5-855D-0580A94D851D}" name="Column4090" dataDxfId="12317"/>
    <tableColumn id="4114" xr3:uid="{50F1C646-9F07-46E8-9A9D-64A4FF95F730}" name="Column4091" dataDxfId="12316"/>
    <tableColumn id="4115" xr3:uid="{CC87CA67-9C70-4BBA-B39D-C3F4C962B511}" name="Column4092" dataDxfId="12315"/>
    <tableColumn id="4116" xr3:uid="{4A9C1E20-1479-4DE5-9D7E-16A871380556}" name="Column4093" dataDxfId="12314"/>
    <tableColumn id="4117" xr3:uid="{5FCFE1F1-2BDD-458E-AEFD-37B39E112CAB}" name="Column4094" dataDxfId="12313"/>
    <tableColumn id="4118" xr3:uid="{440232A7-E3D6-47E8-89D5-ACB61DC39C88}" name="Column4095" dataDxfId="12312"/>
    <tableColumn id="4119" xr3:uid="{F059B28A-6B05-409B-BEA9-833AC7416AB9}" name="Column4096" dataDxfId="12311"/>
    <tableColumn id="4120" xr3:uid="{7DC4439A-B9A1-457E-B75C-9DA28574B63E}" name="Column4097" dataDxfId="12310"/>
    <tableColumn id="4121" xr3:uid="{D4369289-2706-4F94-84B4-38CFF05989E6}" name="Column4098" dataDxfId="12309"/>
    <tableColumn id="4122" xr3:uid="{E631CE73-0FD2-448C-A7C2-905B646694DB}" name="Column4099" dataDxfId="12308"/>
    <tableColumn id="4123" xr3:uid="{E96E2BD8-6522-4280-AA91-840BF78E5599}" name="Column4100" dataDxfId="12307"/>
    <tableColumn id="4124" xr3:uid="{0B67DB9A-356B-4FDA-8D8B-1D573E056530}" name="Column4101" dataDxfId="12306"/>
    <tableColumn id="4125" xr3:uid="{D0B01259-D625-4137-884C-40C3B719CFF2}" name="Column4102" dataDxfId="12305"/>
    <tableColumn id="4126" xr3:uid="{7DC3AD69-7361-46F3-A15A-4C8037DF6766}" name="Column4103" dataDxfId="12304"/>
    <tableColumn id="4127" xr3:uid="{171AB2E1-C661-4FFA-A8A5-7A368E7FA7C4}" name="Column4104" dataDxfId="12303"/>
    <tableColumn id="4128" xr3:uid="{24032E7B-73B2-4C81-8C66-CC56E57C18C0}" name="Column4105" dataDxfId="12302"/>
    <tableColumn id="4129" xr3:uid="{4B2C8B5F-9F41-4269-A468-092F984EF312}" name="Column4106" dataDxfId="12301"/>
    <tableColumn id="4130" xr3:uid="{4B073599-8FEC-41D0-9D88-3AAFE6BA6523}" name="Column4107" dataDxfId="12300"/>
    <tableColumn id="4131" xr3:uid="{E321BFB1-49DC-436D-AB0E-33E389B3902E}" name="Column4108" dataDxfId="12299"/>
    <tableColumn id="4132" xr3:uid="{1DAEE3E4-8C2F-4583-AB2C-F5E7FA1AE03C}" name="Column4109" dataDxfId="12298"/>
    <tableColumn id="4133" xr3:uid="{72F9881D-789A-4C5A-859C-F97E6DA20B02}" name="Column4110" dataDxfId="12297"/>
    <tableColumn id="4134" xr3:uid="{4D926636-43B7-4D66-9838-43D26233BFC7}" name="Column4111" dataDxfId="12296"/>
    <tableColumn id="4135" xr3:uid="{A93FD617-9727-45BC-819A-1AA32A9C86A6}" name="Column4112" dataDxfId="12295"/>
    <tableColumn id="4136" xr3:uid="{C317F276-F041-4BF6-887E-D5EB2C05706A}" name="Column4113" dataDxfId="12294"/>
    <tableColumn id="4137" xr3:uid="{84AF65C3-C3AC-4F82-ACD4-8028DE8DEA81}" name="Column4114" dataDxfId="12293"/>
    <tableColumn id="4138" xr3:uid="{54CB029F-86DA-4AC9-BE6B-96FB6291E839}" name="Column4115" dataDxfId="12292"/>
    <tableColumn id="4139" xr3:uid="{F3999BD4-E58D-4E71-976A-BCA422B9B2D7}" name="Column4116" dataDxfId="12291"/>
    <tableColumn id="4140" xr3:uid="{1EFBAC08-DFE4-49CA-8880-1AA10EC2978F}" name="Column4117" dataDxfId="12290"/>
    <tableColumn id="4141" xr3:uid="{FA4060EF-6783-4AD0-AFE2-A555C07E85C9}" name="Column4118" dataDxfId="12289"/>
    <tableColumn id="4142" xr3:uid="{AD52B241-5E48-4688-953B-8681FBBC02A8}" name="Column4119" dataDxfId="12288"/>
    <tableColumn id="4143" xr3:uid="{E3211EFB-30F4-432D-9B66-0ED8A258598B}" name="Column4120" dataDxfId="12287"/>
    <tableColumn id="4144" xr3:uid="{A341DC65-1099-498E-B302-BC685A4FDAA9}" name="Column4121" dataDxfId="12286"/>
    <tableColumn id="4145" xr3:uid="{4F1BFCEF-F63F-4146-8065-9ADCEB9C4885}" name="Column4122" dataDxfId="12285"/>
    <tableColumn id="4146" xr3:uid="{4E3771A7-3A66-4389-9117-B24332149888}" name="Column4123" dataDxfId="12284"/>
    <tableColumn id="4147" xr3:uid="{943D0D3B-9BD2-4845-8D1D-E73BD171345D}" name="Column4124" dataDxfId="12283"/>
    <tableColumn id="4148" xr3:uid="{EF195B53-A91B-4BC6-85B0-E53A46DEBD59}" name="Column4125" dataDxfId="12282"/>
    <tableColumn id="4149" xr3:uid="{FBAE2D39-919F-4249-8EE6-AA8B1F33D85E}" name="Column4126" dataDxfId="12281"/>
    <tableColumn id="4150" xr3:uid="{69E88882-642A-4C63-9946-C59D4130575C}" name="Column4127" dataDxfId="12280"/>
    <tableColumn id="4151" xr3:uid="{34BFADAD-73A9-4576-88F9-96654712353A}" name="Column4128" dataDxfId="12279"/>
    <tableColumn id="4152" xr3:uid="{CC257A1A-6983-4DA4-9DC1-043A9A83E93D}" name="Column4129" dataDxfId="12278"/>
    <tableColumn id="4153" xr3:uid="{E242520A-E4DA-4ABC-AF94-9A84D68A962C}" name="Column4130" dataDxfId="12277"/>
    <tableColumn id="4154" xr3:uid="{8FD1849A-06D2-457E-8B6F-7AA7F325EE9B}" name="Column4131" dataDxfId="12276"/>
    <tableColumn id="4155" xr3:uid="{036B7BA0-85F8-4B48-BFBF-4EFB5636A01D}" name="Column4132" dataDxfId="12275"/>
    <tableColumn id="4156" xr3:uid="{9FEB5592-AED6-4E59-8DC7-E697541A266D}" name="Column4133" dataDxfId="12274"/>
    <tableColumn id="4157" xr3:uid="{97E53D02-E056-4625-86A9-B1D5D9558298}" name="Column4134" dataDxfId="12273"/>
    <tableColumn id="4158" xr3:uid="{85D6264D-C1E6-43DA-AB51-90C85D2795FE}" name="Column4135" dataDxfId="12272"/>
    <tableColumn id="4159" xr3:uid="{C20A9282-E9FA-4B99-9AAF-4D6ACC978015}" name="Column4136" dataDxfId="12271"/>
    <tableColumn id="4160" xr3:uid="{3AD93F9B-C140-4966-A0A4-69415C9D2AF5}" name="Column4137" dataDxfId="12270"/>
    <tableColumn id="4161" xr3:uid="{9AC0C60D-835F-4EF3-BA69-641500F4CB4B}" name="Column4138" dataDxfId="12269"/>
    <tableColumn id="4162" xr3:uid="{8E0E00EF-2610-441A-ABB8-0A17CCC8B664}" name="Column4139" dataDxfId="12268"/>
    <tableColumn id="4163" xr3:uid="{9DBA79CD-AE3B-4165-B14C-B37CA7269F3A}" name="Column4140" dataDxfId="12267"/>
    <tableColumn id="4164" xr3:uid="{54F068CA-BD32-48F5-AB98-946DAB0E9922}" name="Column4141" dataDxfId="12266"/>
    <tableColumn id="4165" xr3:uid="{C614E7A7-D893-4465-95BC-4CCFF45740E8}" name="Column4142" dataDxfId="12265"/>
    <tableColumn id="4166" xr3:uid="{CAD1BBD2-84B9-4C65-A8C1-E73AF6359653}" name="Column4143" dataDxfId="12264"/>
    <tableColumn id="4167" xr3:uid="{9EAFE11A-F37F-4E18-A291-5206DD592133}" name="Column4144" dataDxfId="12263"/>
    <tableColumn id="4168" xr3:uid="{BCC75965-77D1-4E79-9DD9-4C6184C92BB4}" name="Column4145" dataDxfId="12262"/>
    <tableColumn id="4169" xr3:uid="{D85B7559-AE46-4792-A631-5F548EEEA7C5}" name="Column4146" dataDxfId="12261"/>
    <tableColumn id="4170" xr3:uid="{CB7513DF-4683-46C1-84D9-07878F1E2A37}" name="Column4147" dataDxfId="12260"/>
    <tableColumn id="4171" xr3:uid="{EBD90BDF-279B-4152-B28B-715D181A1DFC}" name="Column4148" dataDxfId="12259"/>
    <tableColumn id="4172" xr3:uid="{DD0D2C7B-38DB-4E5E-874C-D443FB89FDAD}" name="Column4149" dataDxfId="12258"/>
    <tableColumn id="4173" xr3:uid="{7506A0BF-EC56-4583-9AE0-F3335A42031F}" name="Column4150" dataDxfId="12257"/>
    <tableColumn id="4174" xr3:uid="{59CCE61F-4452-42B6-B84C-9092FC669769}" name="Column4151" dataDxfId="12256"/>
    <tableColumn id="4175" xr3:uid="{1C8283EA-8405-4FF6-A8FE-D0CFC959CEB0}" name="Column4152" dataDxfId="12255"/>
    <tableColumn id="4176" xr3:uid="{3FFB1741-B766-4504-8C4A-BE6EE69B83E1}" name="Column4153" dataDxfId="12254"/>
    <tableColumn id="4177" xr3:uid="{F9859187-61B0-4336-89F5-8E800664194A}" name="Column4154" dataDxfId="12253"/>
    <tableColumn id="4178" xr3:uid="{EA593CDC-0253-4683-8B04-874BEDD0B2B5}" name="Column4155" dataDxfId="12252"/>
    <tableColumn id="4179" xr3:uid="{44B67F3E-9BA4-4CA6-AEDB-0E92F2B573EE}" name="Column4156" dataDxfId="12251"/>
    <tableColumn id="4180" xr3:uid="{B4664B69-CEC8-4B76-9240-B21E1C0A9629}" name="Column4157" dataDxfId="12250"/>
    <tableColumn id="4181" xr3:uid="{9C0509D5-C093-455A-B83C-B811D212328E}" name="Column4158" dataDxfId="12249"/>
    <tableColumn id="4182" xr3:uid="{393AABBE-1624-4650-8354-37A7E99DC1D1}" name="Column4159" dataDxfId="12248"/>
    <tableColumn id="4183" xr3:uid="{B502D064-33A9-4148-87F0-CAA00C192210}" name="Column4160" dataDxfId="12247"/>
    <tableColumn id="4184" xr3:uid="{76BFBEC3-176B-4F2C-AA35-8239A026E8F0}" name="Column4161" dataDxfId="12246"/>
    <tableColumn id="4185" xr3:uid="{6FA1C637-D8F8-499C-8EEB-96E26C469551}" name="Column4162" dataDxfId="12245"/>
    <tableColumn id="4186" xr3:uid="{455863A6-8876-402D-90BD-8A7AE24A5A3C}" name="Column4163" dataDxfId="12244"/>
    <tableColumn id="4187" xr3:uid="{F1429694-CA74-4DF2-8FF5-9F205DD78C43}" name="Column4164" dataDxfId="12243"/>
    <tableColumn id="4188" xr3:uid="{CDBEE361-0261-4919-88E2-AE241C67EB02}" name="Column4165" dataDxfId="12242"/>
    <tableColumn id="4189" xr3:uid="{B74CA37E-1A7B-402D-83F5-6E43181072D4}" name="Column4166" dataDxfId="12241"/>
    <tableColumn id="4190" xr3:uid="{C82E21FD-00B3-445A-A3E5-67C40DE21E49}" name="Column4167" dataDxfId="12240"/>
    <tableColumn id="4191" xr3:uid="{DA3F39CC-866D-4E04-9740-814735F3B3CC}" name="Column4168" dataDxfId="12239"/>
    <tableColumn id="4192" xr3:uid="{D5750550-AFCD-4BBD-9AB0-A7F6B8D9EB32}" name="Column4169" dataDxfId="12238"/>
    <tableColumn id="4193" xr3:uid="{6289BC75-00A1-465E-98A8-7BE1E3191EE0}" name="Column4170" dataDxfId="12237"/>
    <tableColumn id="4194" xr3:uid="{4CB15FC5-F8EF-44DF-A404-960F372E4EDB}" name="Column4171" dataDxfId="12236"/>
    <tableColumn id="4195" xr3:uid="{2A7C6AFA-8CAE-4388-98D7-1D16D9F4FC24}" name="Column4172" dataDxfId="12235"/>
    <tableColumn id="4196" xr3:uid="{90063C53-4565-4455-BDDE-B56DF000C6DF}" name="Column4173" dataDxfId="12234"/>
    <tableColumn id="4197" xr3:uid="{87D6B197-6AAD-458E-853D-D5972A7D2676}" name="Column4174" dataDxfId="12233"/>
    <tableColumn id="4198" xr3:uid="{4A0F0D71-78C2-42FB-87A8-54E6E68E32B4}" name="Column4175" dataDxfId="12232"/>
    <tableColumn id="4199" xr3:uid="{A5D71003-6ADC-4F31-AAA1-7C9151FA680B}" name="Column4176" dataDxfId="12231"/>
    <tableColumn id="4200" xr3:uid="{46940C09-EA7B-4006-8DDC-9B703FD35DBD}" name="Column4177" dataDxfId="12230"/>
    <tableColumn id="4201" xr3:uid="{6F134CA4-0E6A-44D3-BAD4-11921D6FF30A}" name="Column4178" dataDxfId="12229"/>
    <tableColumn id="4202" xr3:uid="{8745AB65-26FF-4AFD-B0CF-6D0072AAC364}" name="Column4179" dataDxfId="12228"/>
    <tableColumn id="4203" xr3:uid="{D885A966-7307-4FC2-9F23-3348546765A7}" name="Column4180" dataDxfId="12227"/>
    <tableColumn id="4204" xr3:uid="{6F25B914-FB79-496B-84A8-7FA17731B372}" name="Column4181" dataDxfId="12226"/>
    <tableColumn id="4205" xr3:uid="{3FF8DF43-20C7-40F1-9D74-CC22522CFDDC}" name="Column4182" dataDxfId="12225"/>
    <tableColumn id="4206" xr3:uid="{8C298318-022F-4D27-BF30-735EDA4B8397}" name="Column4183" dataDxfId="12224"/>
    <tableColumn id="4207" xr3:uid="{0C2F567B-0F3C-4C8D-B4D6-4E682697739A}" name="Column4184" dataDxfId="12223"/>
    <tableColumn id="4208" xr3:uid="{67418ACF-7A1C-4810-ACFA-2F4A4EFB9728}" name="Column4185" dataDxfId="12222"/>
    <tableColumn id="4209" xr3:uid="{7567C2D0-E15D-43EA-A88B-ADD062771FE9}" name="Column4186" dataDxfId="12221"/>
    <tableColumn id="4210" xr3:uid="{4BFE3761-1EBD-47C4-9312-BA0A24D3E3F4}" name="Column4187" dataDxfId="12220"/>
    <tableColumn id="4211" xr3:uid="{ABD7F5EE-F6A8-4CC7-9E6A-43797C8238BA}" name="Column4188" dataDxfId="12219"/>
    <tableColumn id="4212" xr3:uid="{97969E18-3A69-4C95-9115-B1A57C5798BB}" name="Column4189" dataDxfId="12218"/>
    <tableColumn id="4213" xr3:uid="{DF0A3E90-1FC4-4D17-BE61-322564E6E380}" name="Column4190" dataDxfId="12217"/>
    <tableColumn id="4214" xr3:uid="{59C18CBD-4615-4D8D-9BAF-4F9FBFAE137E}" name="Column4191" dataDxfId="12216"/>
    <tableColumn id="4215" xr3:uid="{574B1BB9-1EA4-4422-86EB-0C5D598D6F76}" name="Column4192" dataDxfId="12215"/>
    <tableColumn id="4216" xr3:uid="{CCD8CE5A-3DE0-44B7-B04F-D9C8E4EFB7FB}" name="Column4193" dataDxfId="12214"/>
    <tableColumn id="4217" xr3:uid="{19E2C7C0-79BB-4BD5-A194-7C3D1F6DDFFE}" name="Column4194" dataDxfId="12213"/>
    <tableColumn id="4218" xr3:uid="{220F9DCD-2D21-42B7-8B1E-159105520B11}" name="Column4195" dataDxfId="12212"/>
    <tableColumn id="4219" xr3:uid="{7FADE2E1-0788-4119-ACB3-4D48F054120E}" name="Column4196" dataDxfId="12211"/>
    <tableColumn id="4220" xr3:uid="{9CB6EF66-68E5-4031-86D1-566AD412EFF2}" name="Column4197" dataDxfId="12210"/>
    <tableColumn id="4221" xr3:uid="{C9276926-4F1D-4C33-9511-05A285619CC2}" name="Column4198" dataDxfId="12209"/>
    <tableColumn id="4222" xr3:uid="{59154A12-594B-49B9-B787-526A95DA4EA5}" name="Column4199" dataDxfId="12208"/>
    <tableColumn id="4223" xr3:uid="{A27B051F-73EC-41F4-B72E-DB2EEFE7DAB6}" name="Column4200" dataDxfId="12207"/>
    <tableColumn id="4224" xr3:uid="{888725E1-B618-48F9-8A41-FC7170DC2AE9}" name="Column4201" dataDxfId="12206"/>
    <tableColumn id="4225" xr3:uid="{F4044569-31B5-4BA0-AEC3-97B88B210A90}" name="Column4202" dataDxfId="12205"/>
    <tableColumn id="4226" xr3:uid="{B35F3D6D-0D44-4A49-BC2A-B7CE07EC3FD9}" name="Column4203" dataDxfId="12204"/>
    <tableColumn id="4227" xr3:uid="{4D03DC14-7DB4-46A1-BA3D-74C2676DFF9D}" name="Column4204" dataDxfId="12203"/>
    <tableColumn id="4228" xr3:uid="{01CA8C2B-458B-46BF-8EC0-7B7129A0186F}" name="Column4205" dataDxfId="12202"/>
    <tableColumn id="4229" xr3:uid="{49F22E98-A263-4A6A-A6D8-0362E80A0800}" name="Column4206" dataDxfId="12201"/>
    <tableColumn id="4230" xr3:uid="{97594FF8-703C-4724-B38A-277F94D7A2AD}" name="Column4207" dataDxfId="12200"/>
    <tableColumn id="4231" xr3:uid="{4888C2A6-D72D-434A-8880-38AAE5697406}" name="Column4208" dataDxfId="12199"/>
    <tableColumn id="4232" xr3:uid="{4092EB42-42C7-47BF-9225-36EC09EDB356}" name="Column4209" dataDxfId="12198"/>
    <tableColumn id="4233" xr3:uid="{E8A8DB1B-A714-461E-AD2F-50B46F4DB158}" name="Column4210" dataDxfId="12197"/>
    <tableColumn id="4234" xr3:uid="{E881DBDF-353A-49CA-92C8-E1D98F6E3C3D}" name="Column4211" dataDxfId="12196"/>
    <tableColumn id="4235" xr3:uid="{3A77B0E2-F508-4C97-8E77-1972A03F8C8E}" name="Column4212" dataDxfId="12195"/>
    <tableColumn id="4236" xr3:uid="{71B5F3E3-AB18-496C-9D25-A73612401BE7}" name="Column4213" dataDxfId="12194"/>
    <tableColumn id="4237" xr3:uid="{3EA7A395-6F17-4DA1-816C-544D6F71FF48}" name="Column4214" dataDxfId="12193"/>
    <tableColumn id="4238" xr3:uid="{6780736E-61E4-43C5-A0D4-40E903C8E40A}" name="Column4215" dataDxfId="12192"/>
    <tableColumn id="4239" xr3:uid="{A26F2E30-6253-49AD-9D2A-95FD46C2450E}" name="Column4216" dataDxfId="12191"/>
    <tableColumn id="4240" xr3:uid="{CD953D18-C182-4576-B045-5992ADA6F4CA}" name="Column4217" dataDxfId="12190"/>
    <tableColumn id="4241" xr3:uid="{5A0A714C-D4F1-4FAF-9E0B-6AD43C3B7E94}" name="Column4218" dataDxfId="12189"/>
    <tableColumn id="4242" xr3:uid="{3BF3D6FE-AB4A-459B-80AD-5B04C6F28E34}" name="Column4219" dataDxfId="12188"/>
    <tableColumn id="4243" xr3:uid="{BE751BC5-AB2C-488A-ACAA-03BE23B40304}" name="Column4220" dataDxfId="12187"/>
    <tableColumn id="4244" xr3:uid="{3966E36A-5B64-4002-8A43-7DE30380FE31}" name="Column4221" dataDxfId="12186"/>
    <tableColumn id="4245" xr3:uid="{04161CF6-0B8C-441D-B4F6-E54E95563DE5}" name="Column4222" dataDxfId="12185"/>
    <tableColumn id="4246" xr3:uid="{9AF6F193-AC1A-4DA2-A406-418055E0D619}" name="Column4223" dataDxfId="12184"/>
    <tableColumn id="4247" xr3:uid="{3630C572-050F-45CC-821F-7312DEA68251}" name="Column4224" dataDxfId="12183"/>
    <tableColumn id="4248" xr3:uid="{20E3A64B-7EA4-427D-9C25-8DF83ADB3A10}" name="Column4225" dataDxfId="12182"/>
    <tableColumn id="4249" xr3:uid="{991CFAED-80DE-414C-B41E-14F7D218A333}" name="Column4226" dataDxfId="12181"/>
    <tableColumn id="4250" xr3:uid="{056C5301-28CB-4342-BE2A-0A620575FDB8}" name="Column4227" dataDxfId="12180"/>
    <tableColumn id="4251" xr3:uid="{0D801113-1877-46E6-A025-7BF0C106A868}" name="Column4228" dataDxfId="12179"/>
    <tableColumn id="4252" xr3:uid="{95CB8AC0-6730-4E2B-8519-4FA7C7D5BBB9}" name="Column4229" dataDxfId="12178"/>
    <tableColumn id="4253" xr3:uid="{DEF33880-3104-49C4-8E1E-BA1391E64E31}" name="Column4230" dataDxfId="12177"/>
    <tableColumn id="4254" xr3:uid="{019C861E-4C18-4FB2-8583-83751F4E3CBC}" name="Column4231" dataDxfId="12176"/>
    <tableColumn id="4255" xr3:uid="{A7BF660E-7F4A-4365-ABFF-2AC412030852}" name="Column4232" dataDxfId="12175"/>
    <tableColumn id="4256" xr3:uid="{A31F3A8E-E9EF-4B84-A7D3-BFA5575D5A9B}" name="Column4233" dataDxfId="12174"/>
    <tableColumn id="4257" xr3:uid="{561C4402-B09F-40D6-9FD2-7B3B22C88BC4}" name="Column4234" dataDxfId="12173"/>
    <tableColumn id="4258" xr3:uid="{6F7307F0-9F0A-4C55-B5AB-9AAE2720ABDC}" name="Column4235" dataDxfId="12172"/>
    <tableColumn id="4259" xr3:uid="{99077672-9369-420B-B850-A41037BA624A}" name="Column4236" dataDxfId="12171"/>
    <tableColumn id="4260" xr3:uid="{02806A70-787E-4C7D-88F6-3280C24028DA}" name="Column4237" dataDxfId="12170"/>
    <tableColumn id="4261" xr3:uid="{4792A743-1F52-49F2-BF32-BCEE2C822F2B}" name="Column4238" dataDxfId="12169"/>
    <tableColumn id="4262" xr3:uid="{8000C8FD-6309-48AB-87F3-3C0B1B18540D}" name="Column4239" dataDxfId="12168"/>
    <tableColumn id="4263" xr3:uid="{1CBC4D01-BE28-4290-A99D-910361831CDD}" name="Column4240" dataDxfId="12167"/>
    <tableColumn id="4264" xr3:uid="{AF7738F8-0442-4679-9B0F-D22E94D1FBE5}" name="Column4241" dataDxfId="12166"/>
    <tableColumn id="4265" xr3:uid="{BD54C9DB-00D8-41E3-9EDD-8986D598B69C}" name="Column4242" dataDxfId="12165"/>
    <tableColumn id="4266" xr3:uid="{556B8637-3564-4716-B940-4586D43B9617}" name="Column4243" dataDxfId="12164"/>
    <tableColumn id="4267" xr3:uid="{90FCB5BD-A12F-4487-9F7E-D194812A17E6}" name="Column4244" dataDxfId="12163"/>
    <tableColumn id="4268" xr3:uid="{314EE95A-3B9E-44AE-877F-CA3C6B9A951F}" name="Column4245" dataDxfId="12162"/>
    <tableColumn id="4269" xr3:uid="{5FAED635-CAE3-4CB4-AB0B-37A9F407D63B}" name="Column4246" dataDxfId="12161"/>
    <tableColumn id="4270" xr3:uid="{8BE5A76A-305E-451C-B052-C285411BCAFF}" name="Column4247" dataDxfId="12160"/>
    <tableColumn id="4271" xr3:uid="{60EBF5B5-7BBE-4EC1-B82C-A52FCC0CA9DA}" name="Column4248" dataDxfId="12159"/>
    <tableColumn id="4272" xr3:uid="{F373E32E-1270-4A21-BDF9-53031F355EFA}" name="Column4249" dataDxfId="12158"/>
    <tableColumn id="4273" xr3:uid="{FB6DDDDF-3BAF-4EF8-8017-E03E48627884}" name="Column4250" dataDxfId="12157"/>
    <tableColumn id="4274" xr3:uid="{C4895082-FB23-416B-831B-F350080A63E1}" name="Column4251" dataDxfId="12156"/>
    <tableColumn id="4275" xr3:uid="{21216632-AE49-43FF-8AAD-E395E0E8E5F7}" name="Column4252" dataDxfId="12155"/>
    <tableColumn id="4276" xr3:uid="{C06AA045-60E4-4C36-91BC-E46A8466115A}" name="Column4253" dataDxfId="12154"/>
    <tableColumn id="4277" xr3:uid="{AD877E4B-18AF-40D4-AFAF-1796EAD3945D}" name="Column4254" dataDxfId="12153"/>
    <tableColumn id="4278" xr3:uid="{DED8BAA1-9987-46C5-91DD-D79C193A8AB8}" name="Column4255" dataDxfId="12152"/>
    <tableColumn id="4279" xr3:uid="{39D2E76F-7579-4B95-A015-7AC59603522B}" name="Column4256" dataDxfId="12151"/>
    <tableColumn id="4280" xr3:uid="{C7241CD6-5F86-4991-98C1-7C32BF408A57}" name="Column4257" dataDxfId="12150"/>
    <tableColumn id="4281" xr3:uid="{541E9A2C-7604-4CEE-ACA7-B2703C188F12}" name="Column4258" dataDxfId="12149"/>
    <tableColumn id="4282" xr3:uid="{0DC2AA61-0470-4F09-A00E-FB47A2E43273}" name="Column4259" dataDxfId="12148"/>
    <tableColumn id="4283" xr3:uid="{95AE14D4-3E05-48E6-BCE8-116B3D73306F}" name="Column4260" dataDxfId="12147"/>
    <tableColumn id="4284" xr3:uid="{37E6FBCA-5EDF-4256-9FB4-B4A8A82D786F}" name="Column4261" dataDxfId="12146"/>
    <tableColumn id="4285" xr3:uid="{69A06FE0-CA9B-463E-B44A-D7D320A35C01}" name="Column4262" dataDxfId="12145"/>
    <tableColumn id="4286" xr3:uid="{342C94D9-3EAF-4373-8483-A68601E29334}" name="Column4263" dataDxfId="12144"/>
    <tableColumn id="4287" xr3:uid="{45482C12-1FD4-4C82-9530-EE5F8BF407EA}" name="Column4264" dataDxfId="12143"/>
    <tableColumn id="4288" xr3:uid="{80D2D6CC-05EE-4383-948C-8A2AEFCD32CC}" name="Column4265" dataDxfId="12142"/>
    <tableColumn id="4289" xr3:uid="{55F1B42D-FE81-4137-9B23-D6841753408E}" name="Column4266" dataDxfId="12141"/>
    <tableColumn id="4290" xr3:uid="{94F30819-9CDF-4054-B0DB-30BEB12AD284}" name="Column4267" dataDxfId="12140"/>
    <tableColumn id="4291" xr3:uid="{46ABA762-A536-4473-BE44-C4D5A9E2685B}" name="Column4268" dataDxfId="12139"/>
    <tableColumn id="4292" xr3:uid="{5C1E516F-FF27-4ABE-AB38-7017AC20E94B}" name="Column4269" dataDxfId="12138"/>
    <tableColumn id="4293" xr3:uid="{D5F54A64-EDA1-4EF0-9A5D-392760987B3E}" name="Column4270" dataDxfId="12137"/>
    <tableColumn id="4294" xr3:uid="{725C631E-D3B3-454D-845E-F54A79349269}" name="Column4271" dataDxfId="12136"/>
    <tableColumn id="4295" xr3:uid="{FCCC7B2F-EF2E-411D-9B5F-E983EC424424}" name="Column4272" dataDxfId="12135"/>
    <tableColumn id="4296" xr3:uid="{52B0D0BB-4BF2-441E-BD9C-AD909966E911}" name="Column4273" dataDxfId="12134"/>
    <tableColumn id="4297" xr3:uid="{AD912B10-91D8-4A59-A3BA-AD722D8A02F1}" name="Column4274" dataDxfId="12133"/>
    <tableColumn id="4298" xr3:uid="{69322538-AC76-4AB2-AF03-5BFFF5BAEC97}" name="Column4275" dataDxfId="12132"/>
    <tableColumn id="4299" xr3:uid="{6C6D1AE6-4626-4507-BF90-E79A47E2D839}" name="Column4276" dataDxfId="12131"/>
    <tableColumn id="4300" xr3:uid="{FCD4440E-C4B7-4427-B278-7C4490084035}" name="Column4277" dataDxfId="12130"/>
    <tableColumn id="4301" xr3:uid="{C5E29266-38E7-4AB5-9639-3C8C5ACE5313}" name="Column4278" dataDxfId="12129"/>
    <tableColumn id="4302" xr3:uid="{AE205ED9-AE12-4EAA-B2BA-A4F328556574}" name="Column4279" dataDxfId="12128"/>
    <tableColumn id="4303" xr3:uid="{08E4ECA0-A871-4D76-853A-32D88BF7EFE4}" name="Column4280" dataDxfId="12127"/>
    <tableColumn id="4304" xr3:uid="{417BF82C-C370-4CB9-AADF-FD7446258969}" name="Column4281" dataDxfId="12126"/>
    <tableColumn id="4305" xr3:uid="{68B10074-440C-49D7-BA0B-CE50502A73A3}" name="Column4282" dataDxfId="12125"/>
    <tableColumn id="4306" xr3:uid="{96019B93-8903-4603-B982-19F601C52303}" name="Column4283" dataDxfId="12124"/>
    <tableColumn id="4307" xr3:uid="{05A7270F-4066-4444-A963-25187A41E7EA}" name="Column4284" dataDxfId="12123"/>
    <tableColumn id="4308" xr3:uid="{8D01AEC3-F0EA-4CBF-BF79-FA19277668E3}" name="Column4285" dataDxfId="12122"/>
    <tableColumn id="4309" xr3:uid="{2E1D4A45-D5BC-4144-9BB7-3BFFD89D5546}" name="Column4286" dataDxfId="12121"/>
    <tableColumn id="4310" xr3:uid="{02CE0535-5C57-49FB-8B79-8F9709D479D4}" name="Column4287" dataDxfId="12120"/>
    <tableColumn id="4311" xr3:uid="{8F69FD38-790E-463F-A931-2B2FE87B9A46}" name="Column4288" dataDxfId="12119"/>
    <tableColumn id="4312" xr3:uid="{6A2151BC-373B-4AB1-8CCC-168A0011C013}" name="Column4289" dataDxfId="12118"/>
    <tableColumn id="4313" xr3:uid="{180D3BBB-0B38-40E4-9498-EB875D1DD61A}" name="Column4290" dataDxfId="12117"/>
    <tableColumn id="4314" xr3:uid="{1576EE35-453B-423E-85DB-18719246A0E6}" name="Column4291" dataDxfId="12116"/>
    <tableColumn id="4315" xr3:uid="{CEFEBDED-47CF-42DF-99F1-A2FF62297ED3}" name="Column4292" dataDxfId="12115"/>
    <tableColumn id="4316" xr3:uid="{81EF1BA1-5FB5-4A61-962D-246C69293B03}" name="Column4293" dataDxfId="12114"/>
    <tableColumn id="4317" xr3:uid="{459FD36D-B373-491E-A2F5-E6AE189E5FA7}" name="Column4294" dataDxfId="12113"/>
    <tableColumn id="4318" xr3:uid="{72D369C0-C2DB-4A11-BD95-BD2EA8F09D23}" name="Column4295" dataDxfId="12112"/>
    <tableColumn id="4319" xr3:uid="{0AE654BE-0738-478C-BA3E-708556BB4358}" name="Column4296" dataDxfId="12111"/>
    <tableColumn id="4320" xr3:uid="{B71818A7-8AC4-464F-8642-0983A2EDE993}" name="Column4297" dataDxfId="12110"/>
    <tableColumn id="4321" xr3:uid="{DE361B1D-67C0-430D-9744-D210F69992A0}" name="Column4298" dataDxfId="12109"/>
    <tableColumn id="4322" xr3:uid="{B591A93C-0F20-4D24-B8E8-DA8498D353BD}" name="Column4299" dataDxfId="12108"/>
    <tableColumn id="4323" xr3:uid="{6636829C-289E-41E6-ACDA-A2610CCF365B}" name="Column4300" dataDxfId="12107"/>
    <tableColumn id="4324" xr3:uid="{337836B0-2E33-4D7A-A840-7BA231BAE5FD}" name="Column4301" dataDxfId="12106"/>
    <tableColumn id="4325" xr3:uid="{7B005196-FEA6-4524-A24E-21A05F117C20}" name="Column4302" dataDxfId="12105"/>
    <tableColumn id="4326" xr3:uid="{47B1D8E3-EF9B-4C07-9707-0B5A9F5BF98C}" name="Column4303" dataDxfId="12104"/>
    <tableColumn id="4327" xr3:uid="{53288385-2FEE-47E0-B21F-C8D19CFE33E3}" name="Column4304" dataDxfId="12103"/>
    <tableColumn id="4328" xr3:uid="{E0E01318-2184-4D0B-BF6B-B7592C31B0FE}" name="Column4305" dataDxfId="12102"/>
    <tableColumn id="4329" xr3:uid="{2138486F-952E-449D-92DC-9BFB298148D6}" name="Column4306" dataDxfId="12101"/>
    <tableColumn id="4330" xr3:uid="{A93A8949-17B4-4869-B973-63992C87AA5D}" name="Column4307" dataDxfId="12100"/>
    <tableColumn id="4331" xr3:uid="{968120C5-5375-454C-B3BD-BD6156847CEA}" name="Column4308" dataDxfId="12099"/>
    <tableColumn id="4332" xr3:uid="{7CB1FEAE-3AB7-4D46-8D59-DB9B666A8C90}" name="Column4309" dataDxfId="12098"/>
    <tableColumn id="4333" xr3:uid="{48F84B54-2F68-492E-B251-1B1080C574F3}" name="Column4310" dataDxfId="12097"/>
    <tableColumn id="4334" xr3:uid="{46A81056-3A7B-4584-BBBA-5FD9CF3982CF}" name="Column4311" dataDxfId="12096"/>
    <tableColumn id="4335" xr3:uid="{6572406C-1734-455C-956C-E7B86926EC29}" name="Column4312" dataDxfId="12095"/>
    <tableColumn id="4336" xr3:uid="{92864A3F-D129-4D24-86A2-543A5C05F474}" name="Column4313" dataDxfId="12094"/>
    <tableColumn id="4337" xr3:uid="{555DD8DA-1B4F-4C1C-9A6D-5A5B0D375C4E}" name="Column4314" dataDxfId="12093"/>
    <tableColumn id="4338" xr3:uid="{8FD6ABD9-81D1-48FC-B387-06E6C9D1639F}" name="Column4315" dataDxfId="12092"/>
    <tableColumn id="4339" xr3:uid="{82DFC70C-88EB-4DE5-AE13-44BDAF0734FE}" name="Column4316" dataDxfId="12091"/>
    <tableColumn id="4340" xr3:uid="{1BFAD4FC-8C6E-4CC0-B11E-573D3FD461AF}" name="Column4317" dataDxfId="12090"/>
    <tableColumn id="4341" xr3:uid="{24D80B4D-3224-462F-9AF9-C04C3D862713}" name="Column4318" dataDxfId="12089"/>
    <tableColumn id="4342" xr3:uid="{99923D6B-B5FD-481B-88AC-DC93F3660DAE}" name="Column4319" dataDxfId="12088"/>
    <tableColumn id="4343" xr3:uid="{FF9ACA9A-7D87-4B53-8CD4-D09639FE8D73}" name="Column4320" dataDxfId="12087"/>
    <tableColumn id="4344" xr3:uid="{3F274105-6C2F-4DBF-98C6-1E29760F34FC}" name="Column4321" dataDxfId="12086"/>
    <tableColumn id="4345" xr3:uid="{1875B221-1590-4E6D-9095-E734822772D0}" name="Column4322" dataDxfId="12085"/>
    <tableColumn id="4346" xr3:uid="{23F0CC3C-9050-49F0-998B-663E5C422114}" name="Column4323" dataDxfId="12084"/>
    <tableColumn id="4347" xr3:uid="{B35802A0-BC27-4260-B7B9-0E818F1D933E}" name="Column4324" dataDxfId="12083"/>
    <tableColumn id="4348" xr3:uid="{B9520242-ACB2-4786-8D00-F74B3F952AF3}" name="Column4325" dataDxfId="12082"/>
    <tableColumn id="4349" xr3:uid="{33A7F0F1-93EF-4120-9AD3-5E584BC79431}" name="Column4326" dataDxfId="12081"/>
    <tableColumn id="4350" xr3:uid="{80D93ED5-4DC6-4177-AEF7-F1DCA650BE71}" name="Column4327" dataDxfId="12080"/>
    <tableColumn id="4351" xr3:uid="{3D8F4591-B1D1-4682-A994-1B344BC03C70}" name="Column4328" dataDxfId="12079"/>
    <tableColumn id="4352" xr3:uid="{B0896976-1561-4283-92D3-9C4FF6DD0D92}" name="Column4329" dataDxfId="12078"/>
    <tableColumn id="4353" xr3:uid="{8B4A40B6-5A0F-4498-BB7E-50A0FD7A0FA3}" name="Column4330" dataDxfId="12077"/>
    <tableColumn id="4354" xr3:uid="{EE1A9553-0D50-4E45-BEBF-77F1A0CCFBF5}" name="Column4331" dataDxfId="12076"/>
    <tableColumn id="4355" xr3:uid="{406B00B6-FFFB-40B4-ADA4-55D26B58309F}" name="Column4332" dataDxfId="12075"/>
    <tableColumn id="4356" xr3:uid="{402EA539-F6AE-4F52-905D-9A56F4CC0E3F}" name="Column4333" dataDxfId="12074"/>
    <tableColumn id="4357" xr3:uid="{4E160829-E9DE-41F5-B4D2-2427372521DF}" name="Column4334" dataDxfId="12073"/>
    <tableColumn id="4358" xr3:uid="{36932034-9E38-41A0-A59D-EB18CC3D8932}" name="Column4335" dataDxfId="12072"/>
    <tableColumn id="4359" xr3:uid="{7F4519C5-1F49-4D02-ACB8-AA3A6DCCDB0B}" name="Column4336" dataDxfId="12071"/>
    <tableColumn id="4360" xr3:uid="{7344BFD2-071F-4119-A9D7-8015BE561F34}" name="Column4337" dataDxfId="12070"/>
    <tableColumn id="4361" xr3:uid="{A9D1D089-1B8D-48CF-941C-5266A0FC1E98}" name="Column4338" dataDxfId="12069"/>
    <tableColumn id="4362" xr3:uid="{687AB55F-6A0B-4A4B-8CB2-C9745D301D88}" name="Column4339" dataDxfId="12068"/>
    <tableColumn id="4363" xr3:uid="{FAC25C2E-C492-4537-ACF3-5E28109B3E43}" name="Column4340" dataDxfId="12067"/>
    <tableColumn id="4364" xr3:uid="{054291B0-8EC9-47A2-9172-5C01E3BEFD31}" name="Column4341" dataDxfId="12066"/>
    <tableColumn id="4365" xr3:uid="{D3062C83-C9B1-4A80-9297-8201BEE12AA4}" name="Column4342" dataDxfId="12065"/>
    <tableColumn id="4366" xr3:uid="{96E64AE8-76BD-441E-8CF2-DD1ACB498652}" name="Column4343" dataDxfId="12064"/>
    <tableColumn id="4367" xr3:uid="{DDEA013C-3C1D-402B-9C6E-17F59AE89045}" name="Column4344" dataDxfId="12063"/>
    <tableColumn id="4368" xr3:uid="{1F22A7A9-CF9A-49E0-B3DE-6992D5799E8E}" name="Column4345" dataDxfId="12062"/>
    <tableColumn id="4369" xr3:uid="{3AF7D713-BC0B-423A-AF1F-D6D4119A6104}" name="Column4346" dataDxfId="12061"/>
    <tableColumn id="4370" xr3:uid="{210A6F5B-21FD-48E4-A161-4AD5230AF55B}" name="Column4347" dataDxfId="12060"/>
    <tableColumn id="4371" xr3:uid="{8821B514-2B33-4CB9-BCD2-EA0375DC750D}" name="Column4348" dataDxfId="12059"/>
    <tableColumn id="4372" xr3:uid="{0BA7B74D-1B27-4724-9A09-569F9250E93B}" name="Column4349" dataDxfId="12058"/>
    <tableColumn id="4373" xr3:uid="{1892F844-8720-4C02-BE78-59615F331F5D}" name="Column4350" dataDxfId="12057"/>
    <tableColumn id="4374" xr3:uid="{E27ECB44-CDD7-4D44-B3CA-126BA1F16328}" name="Column4351" dataDxfId="12056"/>
    <tableColumn id="4375" xr3:uid="{7C25DF7E-7CE3-487A-94D0-AEA779829FDA}" name="Column4352" dataDxfId="12055"/>
    <tableColumn id="4376" xr3:uid="{7D33BE71-0E2F-4653-A6B3-E46057E39750}" name="Column4353" dataDxfId="12054"/>
    <tableColumn id="4377" xr3:uid="{A4117CFF-038D-497D-8375-8DEE6B405F98}" name="Column4354" dataDxfId="12053"/>
    <tableColumn id="4378" xr3:uid="{AFE36123-AB70-4D7E-AC27-5BF70C5E9F68}" name="Column4355" dataDxfId="12052"/>
    <tableColumn id="4379" xr3:uid="{ED65F876-141C-44AC-8B33-B09B564A3BFC}" name="Column4356" dataDxfId="12051"/>
    <tableColumn id="4380" xr3:uid="{F7787E88-E8B6-4FF9-AACC-52EBE7F312BA}" name="Column4357" dataDxfId="12050"/>
    <tableColumn id="4381" xr3:uid="{4692C396-5BB7-4D6C-B126-2B15C2CBDCBC}" name="Column4358" dataDxfId="12049"/>
    <tableColumn id="4382" xr3:uid="{020F5C28-6546-4EFA-A023-20986405C2F2}" name="Column4359" dataDxfId="12048"/>
    <tableColumn id="4383" xr3:uid="{DDE17D8E-345D-48D5-9FFC-CC892C75C946}" name="Column4360" dataDxfId="12047"/>
    <tableColumn id="4384" xr3:uid="{89A7D681-01C1-4927-86FD-EBC74F203A7E}" name="Column4361" dataDxfId="12046"/>
    <tableColumn id="4385" xr3:uid="{D7EAB38C-F6BD-4FB4-9B82-FB512B88F932}" name="Column4362" dataDxfId="12045"/>
    <tableColumn id="4386" xr3:uid="{C05E201C-D59E-482E-BBE4-97B2A1C0AF39}" name="Column4363" dataDxfId="12044"/>
    <tableColumn id="4387" xr3:uid="{6BF317E6-B099-421D-9F74-D5279595DBB0}" name="Column4364" dataDxfId="12043"/>
    <tableColumn id="4388" xr3:uid="{81BF2008-BC14-411E-BAE2-FA197E0B6309}" name="Column4365" dataDxfId="12042"/>
    <tableColumn id="4389" xr3:uid="{C39B25DA-AD7F-414B-AADE-15D3C8B3D4E1}" name="Column4366" dataDxfId="12041"/>
    <tableColumn id="4390" xr3:uid="{8EBD9334-4987-4A0A-A38D-6A768D0BCABA}" name="Column4367" dataDxfId="12040"/>
    <tableColumn id="4391" xr3:uid="{94824FAD-0DAD-4438-BACA-B2C824EB0BB4}" name="Column4368" dataDxfId="12039"/>
    <tableColumn id="4392" xr3:uid="{290A7ED7-BEEB-4886-BDED-B01638C6C36D}" name="Column4369" dataDxfId="12038"/>
    <tableColumn id="4393" xr3:uid="{2173C1A2-A536-4A11-9438-18E9B69F0679}" name="Column4370" dataDxfId="12037"/>
    <tableColumn id="4394" xr3:uid="{9A844A75-11C7-4BFC-8264-690AE0D3374E}" name="Column4371" dataDxfId="12036"/>
    <tableColumn id="4395" xr3:uid="{C605B69E-0D85-4A10-A10D-00C4F071A233}" name="Column4372" dataDxfId="12035"/>
    <tableColumn id="4396" xr3:uid="{9C89CA29-4328-42AC-881A-642F12CA8A1D}" name="Column4373" dataDxfId="12034"/>
    <tableColumn id="4397" xr3:uid="{F8CAAE9C-8E41-4678-99D6-92BF1B98B3A8}" name="Column4374" dataDxfId="12033"/>
    <tableColumn id="4398" xr3:uid="{52A2C13B-C7E3-433A-BB5D-F72BE8E17C67}" name="Column4375" dataDxfId="12032"/>
    <tableColumn id="4399" xr3:uid="{99EFCCB3-271C-4CE5-B906-90B06C51DA11}" name="Column4376" dataDxfId="12031"/>
    <tableColumn id="4400" xr3:uid="{1848C4CE-DCB3-4F20-9C6D-788E4FB1C529}" name="Column4377" dataDxfId="12030"/>
    <tableColumn id="4401" xr3:uid="{987ED84F-293B-4EFE-BD9C-8B5EA393BD96}" name="Column4378" dataDxfId="12029"/>
    <tableColumn id="4402" xr3:uid="{BA95DD9C-ADE5-4889-B444-16CCF1E20945}" name="Column4379" dataDxfId="12028"/>
    <tableColumn id="4403" xr3:uid="{824EF7B1-0BC8-4A52-BA7A-C4FDE31FD950}" name="Column4380" dataDxfId="12027"/>
    <tableColumn id="4404" xr3:uid="{57A73511-8B4C-4B68-A18D-7606BCC74D5B}" name="Column4381" dataDxfId="12026"/>
    <tableColumn id="4405" xr3:uid="{A12F2C5B-DC6C-4870-9BB9-2269AE45DF54}" name="Column4382" dataDxfId="12025"/>
    <tableColumn id="4406" xr3:uid="{34B62A79-9FC6-4259-A7BF-11879B997443}" name="Column4383" dataDxfId="12024"/>
    <tableColumn id="4407" xr3:uid="{D913F760-7AB4-478C-B4F4-3F4927B252E8}" name="Column4384" dataDxfId="12023"/>
    <tableColumn id="4408" xr3:uid="{08FF0C1A-3D63-4566-B1C1-9ACF413A6313}" name="Column4385" dataDxfId="12022"/>
    <tableColumn id="4409" xr3:uid="{74D54514-94EB-4118-96D6-C16000DB03D5}" name="Column4386" dataDxfId="12021"/>
    <tableColumn id="4410" xr3:uid="{57FC31C5-BBF9-47DB-866E-113625083426}" name="Column4387" dataDxfId="12020"/>
    <tableColumn id="4411" xr3:uid="{EFFE6DB0-088A-499A-B832-7B625F3FC387}" name="Column4388" dataDxfId="12019"/>
    <tableColumn id="4412" xr3:uid="{549B054C-128E-4815-AB62-33765850FDD8}" name="Column4389" dataDxfId="12018"/>
    <tableColumn id="4413" xr3:uid="{A537A408-9118-4B14-9DED-EA24C22DAB65}" name="Column4390" dataDxfId="12017"/>
    <tableColumn id="4414" xr3:uid="{E2C235BC-33BF-4C43-9932-6B95DD877BEC}" name="Column4391" dataDxfId="12016"/>
    <tableColumn id="4415" xr3:uid="{58A92608-D77B-4624-B4FA-C2F34EA31F86}" name="Column4392" dataDxfId="12015"/>
    <tableColumn id="4416" xr3:uid="{A393A77E-42AA-4660-AE70-F542B14445CF}" name="Column4393" dataDxfId="12014"/>
    <tableColumn id="4417" xr3:uid="{E3FEC165-226C-4C28-BA23-0C2A52D38CA7}" name="Column4394" dataDxfId="12013"/>
    <tableColumn id="4418" xr3:uid="{8B696F1D-8900-4B59-86ED-5777509A14D1}" name="Column4395" dataDxfId="12012"/>
    <tableColumn id="4419" xr3:uid="{C6E9D780-B45A-4E02-9C01-AADECD66AC2C}" name="Column4396" dataDxfId="12011"/>
    <tableColumn id="4420" xr3:uid="{1954C700-0D37-4F2D-8352-DDFD592D4466}" name="Column4397" dataDxfId="12010"/>
    <tableColumn id="4421" xr3:uid="{53209775-0E10-427E-B6C8-C080A7852842}" name="Column4398" dataDxfId="12009"/>
    <tableColumn id="4422" xr3:uid="{24D4B13A-04CE-4EA3-A2B7-3833C7C77810}" name="Column4399" dataDxfId="12008"/>
    <tableColumn id="4423" xr3:uid="{6E6CDDA3-703E-491E-AF09-09BA5C4E8A2B}" name="Column4400" dataDxfId="12007"/>
    <tableColumn id="4424" xr3:uid="{51CB457E-A460-427F-8C12-D00A6F15B822}" name="Column4401" dataDxfId="12006"/>
    <tableColumn id="4425" xr3:uid="{BA110CB6-143E-4B58-A709-56689940D50A}" name="Column4402" dataDxfId="12005"/>
    <tableColumn id="4426" xr3:uid="{4AC26127-243F-4911-A958-F92896B49AF6}" name="Column4403" dataDxfId="12004"/>
    <tableColumn id="4427" xr3:uid="{ABDD9343-4F41-442C-81FD-0C5742E490DC}" name="Column4404" dataDxfId="12003"/>
    <tableColumn id="4428" xr3:uid="{FEC3C05A-A7EC-4A92-BF09-AE5BF7DDCC48}" name="Column4405" dataDxfId="12002"/>
    <tableColumn id="4429" xr3:uid="{2907B9DB-C86E-4247-9414-046684ADE3BF}" name="Column4406" dataDxfId="12001"/>
    <tableColumn id="4430" xr3:uid="{EE8B242D-253B-41B8-B915-7BA34272DE92}" name="Column4407" dataDxfId="12000"/>
    <tableColumn id="4431" xr3:uid="{893E438E-6531-4802-A2DF-D7141B365879}" name="Column4408" dataDxfId="11999"/>
    <tableColumn id="4432" xr3:uid="{E2625559-0AA5-40EA-8B74-74A291ACE2D6}" name="Column4409" dataDxfId="11998"/>
    <tableColumn id="4433" xr3:uid="{00E8A91D-83D7-4039-AE59-AED3FDD7121B}" name="Column4410" dataDxfId="11997"/>
    <tableColumn id="4434" xr3:uid="{DDA0A36B-ED92-4F90-A6CF-E0A169C6C745}" name="Column4411" dataDxfId="11996"/>
    <tableColumn id="4435" xr3:uid="{735260E0-4F6D-4FD9-9C9A-7B298FE6FB7B}" name="Column4412" dataDxfId="11995"/>
    <tableColumn id="4436" xr3:uid="{2DD12D1E-7D90-4021-8A03-F781F5B7214F}" name="Column4413" dataDxfId="11994"/>
    <tableColumn id="4437" xr3:uid="{7CAD8A6B-B963-4670-9B74-60416628A967}" name="Column4414" dataDxfId="11993"/>
    <tableColumn id="4438" xr3:uid="{EC1DA380-5BDD-45B2-A57A-2E72C2D7902B}" name="Column4415" dataDxfId="11992"/>
    <tableColumn id="4439" xr3:uid="{4774BB6B-7183-4F86-B22B-C8F60CA61E4A}" name="Column4416" dataDxfId="11991"/>
    <tableColumn id="4440" xr3:uid="{4AEBB19C-DBCB-4801-9AFB-70DCC3B3D059}" name="Column4417" dataDxfId="11990"/>
    <tableColumn id="4441" xr3:uid="{2CF7DD0E-7A0D-4D79-8859-FA3AF10FC458}" name="Column4418" dataDxfId="11989"/>
    <tableColumn id="4442" xr3:uid="{00A1CAEA-02C9-475E-B3E4-04155C40DFEF}" name="Column4419" dataDxfId="11988"/>
    <tableColumn id="4443" xr3:uid="{0732AF38-F6F9-4B31-9DC8-051D39D33CDD}" name="Column4420" dataDxfId="11987"/>
    <tableColumn id="4444" xr3:uid="{A0AFFB68-764B-43DE-B6E8-35A636B44045}" name="Column4421" dataDxfId="11986"/>
    <tableColumn id="4445" xr3:uid="{FD7A5A18-DD39-4F59-BB7A-9D21FB18C59D}" name="Column4422" dataDxfId="11985"/>
    <tableColumn id="4446" xr3:uid="{F15A9B78-726D-434A-A5DC-86E93DA941AD}" name="Column4423" dataDxfId="11984"/>
    <tableColumn id="4447" xr3:uid="{B45C3844-C3B5-4206-AD7F-E1D6A1FD2E30}" name="Column4424" dataDxfId="11983"/>
    <tableColumn id="4448" xr3:uid="{A8F751C6-AAD9-46A0-9EF3-E1136E4B71FB}" name="Column4425" dataDxfId="11982"/>
    <tableColumn id="4449" xr3:uid="{520EA483-C57C-4EA3-89B4-40B53E227F96}" name="Column4426" dataDxfId="11981"/>
    <tableColumn id="4450" xr3:uid="{EC3EEF05-337A-4132-A51F-507B7EB51B6C}" name="Column4427" dataDxfId="11980"/>
    <tableColumn id="4451" xr3:uid="{CDA0D8EB-4D3D-4A09-A0C0-3EFDD493FF15}" name="Column4428" dataDxfId="11979"/>
    <tableColumn id="4452" xr3:uid="{3D107126-4B17-4ED0-862D-76E68DBB0E24}" name="Column4429" dataDxfId="11978"/>
    <tableColumn id="4453" xr3:uid="{F298E576-1BAC-46F0-8D7B-90EA40A09BBA}" name="Column4430" dataDxfId="11977"/>
    <tableColumn id="4454" xr3:uid="{DD65C1DB-6BCD-4EFA-B28C-72C533674772}" name="Column4431" dataDxfId="11976"/>
    <tableColumn id="4455" xr3:uid="{D664F233-C159-4D44-BCCD-BEBC0A9D7CA2}" name="Column4432" dataDxfId="11975"/>
    <tableColumn id="4456" xr3:uid="{B01F7EC9-DA06-4B8F-8123-A6085C90FACD}" name="Column4433" dataDxfId="11974"/>
    <tableColumn id="4457" xr3:uid="{94598D8B-CB87-4D47-A614-ADDA5CAD5582}" name="Column4434" dataDxfId="11973"/>
    <tableColumn id="4458" xr3:uid="{6BE0F9F1-EE21-4696-A3AD-C2B61C07C827}" name="Column4435" dataDxfId="11972"/>
    <tableColumn id="4459" xr3:uid="{A801E04C-1ADE-4851-80CA-95043DBD3628}" name="Column4436" dataDxfId="11971"/>
    <tableColumn id="4460" xr3:uid="{B2A3D717-A0E8-4503-8346-EDF14A3A0002}" name="Column4437" dataDxfId="11970"/>
    <tableColumn id="4461" xr3:uid="{C7A6B341-D7BB-4B68-89E9-D9F8333BD5D8}" name="Column4438" dataDxfId="11969"/>
    <tableColumn id="4462" xr3:uid="{D0F8075A-3833-4C5C-8DD2-D98574DBAA63}" name="Column4439" dataDxfId="11968"/>
    <tableColumn id="4463" xr3:uid="{34B9EF75-08A2-4C7F-BEA0-55B46FFB6216}" name="Column4440" dataDxfId="11967"/>
    <tableColumn id="4464" xr3:uid="{CC6D9F7F-51ED-4D69-8349-A8495050B41B}" name="Column4441" dataDxfId="11966"/>
    <tableColumn id="4465" xr3:uid="{E2D86C76-92D6-482B-AFA6-CAB980224735}" name="Column4442" dataDxfId="11965"/>
    <tableColumn id="4466" xr3:uid="{D5159D30-DC21-4698-B032-6CF5A847B8D6}" name="Column4443" dataDxfId="11964"/>
    <tableColumn id="4467" xr3:uid="{1E2E2547-ABF5-4EE7-97CB-6A6C53414003}" name="Column4444" dataDxfId="11963"/>
    <tableColumn id="4468" xr3:uid="{3D5C4891-D062-4E24-8B2B-0A62AD4F23D3}" name="Column4445" dataDxfId="11962"/>
    <tableColumn id="4469" xr3:uid="{E53A6D17-D6AB-4700-B7DE-89D61258611C}" name="Column4446" dataDxfId="11961"/>
    <tableColumn id="4470" xr3:uid="{64F7F8D9-ACE0-4C02-9C00-83D4F1D1FB33}" name="Column4447" dataDxfId="11960"/>
    <tableColumn id="4471" xr3:uid="{6033EC91-C434-44E0-82E1-844DE2D3AA39}" name="Column4448" dataDxfId="11959"/>
    <tableColumn id="4472" xr3:uid="{2B9E055E-9735-4F95-8B36-CC262FD2F3BA}" name="Column4449" dataDxfId="11958"/>
    <tableColumn id="4473" xr3:uid="{35A64739-AB97-4FB3-A982-C046F6373E51}" name="Column4450" dataDxfId="11957"/>
    <tableColumn id="4474" xr3:uid="{37F8C86C-D703-4D32-B312-B2F991AA7E88}" name="Column4451" dataDxfId="11956"/>
    <tableColumn id="4475" xr3:uid="{E79E1141-1163-46E0-A072-8DC72DDB99D3}" name="Column4452" dataDxfId="11955"/>
    <tableColumn id="4476" xr3:uid="{39925E5B-161E-4649-98EA-4AC4577D859B}" name="Column4453" dataDxfId="11954"/>
    <tableColumn id="4477" xr3:uid="{1AA4A98F-9BF6-4AA2-A13A-1AE57DAE428B}" name="Column4454" dataDxfId="11953"/>
    <tableColumn id="4478" xr3:uid="{46BBEE37-9E92-4D58-9638-42DAD92DBD36}" name="Column4455" dataDxfId="11952"/>
    <tableColumn id="4479" xr3:uid="{A39A3B26-ADA6-4403-9ADD-5211FBE253BE}" name="Column4456" dataDxfId="11951"/>
    <tableColumn id="4480" xr3:uid="{F7D251D5-B909-4C20-BC77-03EA9718049A}" name="Column4457" dataDxfId="11950"/>
    <tableColumn id="4481" xr3:uid="{B07A64D5-84BC-4C1B-A1A1-275117A37138}" name="Column4458" dataDxfId="11949"/>
    <tableColumn id="4482" xr3:uid="{5CDB3881-11A5-4D2E-868C-E07EA8E66548}" name="Column4459" dataDxfId="11948"/>
    <tableColumn id="4483" xr3:uid="{64620454-9204-47F7-9C1D-CAE6D9206BCF}" name="Column4460" dataDxfId="11947"/>
    <tableColumn id="4484" xr3:uid="{68260098-9FDC-41A6-B38D-74765D51FC3F}" name="Column4461" dataDxfId="11946"/>
    <tableColumn id="4485" xr3:uid="{0619A5A2-1FE4-44F1-ADBC-26FCDA8DF48B}" name="Column4462" dataDxfId="11945"/>
    <tableColumn id="4486" xr3:uid="{3C9B82AE-117C-4356-A1EC-C8D0171FFBB5}" name="Column4463" dataDxfId="11944"/>
    <tableColumn id="4487" xr3:uid="{D7DF2E54-6BB0-44E1-8874-DDFA7F9A9128}" name="Column4464" dataDxfId="11943"/>
    <tableColumn id="4488" xr3:uid="{1C483618-29B5-49C0-9708-DA8B0FC28372}" name="Column4465" dataDxfId="11942"/>
    <tableColumn id="4489" xr3:uid="{B80895BA-CF16-4909-A216-FF2D3E694B55}" name="Column4466" dataDxfId="11941"/>
    <tableColumn id="4490" xr3:uid="{57B526D6-4711-4543-BAD7-C6FB843D2EE4}" name="Column4467" dataDxfId="11940"/>
    <tableColumn id="4491" xr3:uid="{66464530-4282-4F8A-AA04-B1EADC06A3A4}" name="Column4468" dataDxfId="11939"/>
    <tableColumn id="4492" xr3:uid="{D9E66565-9364-4DFF-B9CD-0BAA5A0E13F6}" name="Column4469" dataDxfId="11938"/>
    <tableColumn id="4493" xr3:uid="{1C9C5DEC-3656-431F-BD6C-C7956A669EC3}" name="Column4470" dataDxfId="11937"/>
    <tableColumn id="4494" xr3:uid="{BC8B7D2A-C169-4FD0-8FB9-0910731DE140}" name="Column4471" dataDxfId="11936"/>
    <tableColumn id="4495" xr3:uid="{8F7DF165-FBC0-4A25-8346-71F2E08951FE}" name="Column4472" dataDxfId="11935"/>
    <tableColumn id="4496" xr3:uid="{944111F7-FA1C-4F56-A4D1-6D3CDBFE3329}" name="Column4473" dataDxfId="11934"/>
    <tableColumn id="4497" xr3:uid="{1B5417BD-39B9-4FAF-9277-EABD8C10EC7A}" name="Column4474" dataDxfId="11933"/>
    <tableColumn id="4498" xr3:uid="{A6B431E4-2CE8-45D9-9EC4-849628821B33}" name="Column4475" dataDxfId="11932"/>
    <tableColumn id="4499" xr3:uid="{1CEAC619-5C65-42D8-B060-EEA72F18F026}" name="Column4476" dataDxfId="11931"/>
    <tableColumn id="4500" xr3:uid="{26F99DA5-018B-45D5-B687-D28FE0D9300F}" name="Column4477" dataDxfId="11930"/>
    <tableColumn id="4501" xr3:uid="{D4BA775A-FD4E-4EEA-8841-F73BCBE478BD}" name="Column4478" dataDxfId="11929"/>
    <tableColumn id="4502" xr3:uid="{F3A5E14A-18F2-42A9-95C2-BA1F703F15A5}" name="Column4479" dataDxfId="11928"/>
    <tableColumn id="4503" xr3:uid="{80B1EB8E-8499-4D46-AF43-C61DD0B157FD}" name="Column4480" dataDxfId="11927"/>
    <tableColumn id="4504" xr3:uid="{18B79176-F550-4733-BCA3-BD8C65357F01}" name="Column4481" dataDxfId="11926"/>
    <tableColumn id="4505" xr3:uid="{639F1CC7-3994-40AF-88DE-EB1C2F96DF5B}" name="Column4482" dataDxfId="11925"/>
    <tableColumn id="4506" xr3:uid="{6AA61327-2FDF-47C9-9C59-113806F5906A}" name="Column4483" dataDxfId="11924"/>
    <tableColumn id="4507" xr3:uid="{4A5917A1-8A84-4732-9885-35E2B7E16C35}" name="Column4484" dataDxfId="11923"/>
    <tableColumn id="4508" xr3:uid="{A2094C5D-9FE8-4A80-87D3-9C019FCA574B}" name="Column4485" dataDxfId="11922"/>
    <tableColumn id="4509" xr3:uid="{2818C6F7-6035-4956-AA01-F6B0A66FDD75}" name="Column4486" dataDxfId="11921"/>
    <tableColumn id="4510" xr3:uid="{0A406328-12BA-44CE-8099-407BB442FCC3}" name="Column4487" dataDxfId="11920"/>
    <tableColumn id="4511" xr3:uid="{D7592EC9-823D-42E0-988F-53414FE2704A}" name="Column4488" dataDxfId="11919"/>
    <tableColumn id="4512" xr3:uid="{BEBB80A8-73D1-40B1-A092-277CDD856C00}" name="Column4489" dataDxfId="11918"/>
    <tableColumn id="4513" xr3:uid="{33F91A15-B388-4316-A6C7-0CF4941DD899}" name="Column4490" dataDxfId="11917"/>
    <tableColumn id="4514" xr3:uid="{FF93ACBA-53DE-471E-82F9-27A2A3A91E53}" name="Column4491" dataDxfId="11916"/>
    <tableColumn id="4515" xr3:uid="{7F758059-D394-4794-8EB7-5765334921A3}" name="Column4492" dataDxfId="11915"/>
    <tableColumn id="4516" xr3:uid="{B12C2B39-013E-49E5-BDC6-359EFDD4B94F}" name="Column4493" dataDxfId="11914"/>
    <tableColumn id="4517" xr3:uid="{263E3732-D193-4C09-9AB6-DE55E8AB015B}" name="Column4494" dataDxfId="11913"/>
    <tableColumn id="4518" xr3:uid="{053925B8-C340-4896-8653-802AADA4840D}" name="Column4495" dataDxfId="11912"/>
    <tableColumn id="4519" xr3:uid="{F60E2D05-FD8B-4D76-B297-900F7DA28099}" name="Column4496" dataDxfId="11911"/>
    <tableColumn id="4520" xr3:uid="{13AAA871-9ECA-4DBB-A037-4333C16F1A42}" name="Column4497" dataDxfId="11910"/>
    <tableColumn id="4521" xr3:uid="{32899335-B709-4D24-91CF-412E96DB3A31}" name="Column4498" dataDxfId="11909"/>
    <tableColumn id="4522" xr3:uid="{B567F677-0F53-4C96-AE16-25E6940FB045}" name="Column4499" dataDxfId="11908"/>
    <tableColumn id="4523" xr3:uid="{E29C800B-085F-4FE6-8630-97AAFAE68F63}" name="Column4500" dataDxfId="11907"/>
    <tableColumn id="4524" xr3:uid="{793A5F72-DA06-4DBF-A87F-937F8EAF9E1B}" name="Column4501" dataDxfId="11906"/>
    <tableColumn id="4525" xr3:uid="{6A041890-06A7-46EA-A255-68ECAAC17BEE}" name="Column4502" dataDxfId="11905"/>
    <tableColumn id="4526" xr3:uid="{9B51B419-C453-4ACA-94E4-32549AA31856}" name="Column4503" dataDxfId="11904"/>
    <tableColumn id="4527" xr3:uid="{ADFA44AC-C9EB-4EB2-8343-91D947BCB675}" name="Column4504" dataDxfId="11903"/>
    <tableColumn id="4528" xr3:uid="{72007BE0-DBDD-4557-8D65-74F14F6BF8BC}" name="Column4505" dataDxfId="11902"/>
    <tableColumn id="4529" xr3:uid="{E914BB54-C0F8-4761-90A2-8DD5711B011F}" name="Column4506" dataDxfId="11901"/>
    <tableColumn id="4530" xr3:uid="{5EE03AE4-4040-4C3B-B817-72D09689AD2A}" name="Column4507" dataDxfId="11900"/>
    <tableColumn id="4531" xr3:uid="{291E9996-3947-40FE-9CD8-13C57EFA47F4}" name="Column4508" dataDxfId="11899"/>
    <tableColumn id="4532" xr3:uid="{A15EE34C-F617-45D6-B12F-15C944B1D38B}" name="Column4509" dataDxfId="11898"/>
    <tableColumn id="4533" xr3:uid="{9C08494A-5E20-470A-B607-A7893A0BAE87}" name="Column4510" dataDxfId="11897"/>
    <tableColumn id="4534" xr3:uid="{CD73D927-6FCB-471E-BDFE-8F3A868D5F20}" name="Column4511" dataDxfId="11896"/>
    <tableColumn id="4535" xr3:uid="{34060949-0A95-4CEE-8EA7-DD27DE85ACA7}" name="Column4512" dataDxfId="11895"/>
    <tableColumn id="4536" xr3:uid="{2976428D-E526-429A-9369-FB7B45E9CC49}" name="Column4513" dataDxfId="11894"/>
    <tableColumn id="4537" xr3:uid="{B7042A39-6BA7-48B5-B997-A17C4F6AF55F}" name="Column4514" dataDxfId="11893"/>
    <tableColumn id="4538" xr3:uid="{6040103C-69E1-4AB5-AFF5-FFBDEA28C12E}" name="Column4515" dataDxfId="11892"/>
    <tableColumn id="4539" xr3:uid="{5B054F01-1D6C-45D6-837C-32F4F8E4701F}" name="Column4516" dataDxfId="11891"/>
    <tableColumn id="4540" xr3:uid="{1A9FF2A5-B3BB-435D-8404-3E15CC2714A9}" name="Column4517" dataDxfId="11890"/>
    <tableColumn id="4541" xr3:uid="{C4488270-AA6B-4BD4-9FB6-D1F4277CA34C}" name="Column4518" dataDxfId="11889"/>
    <tableColumn id="4542" xr3:uid="{F1A24EC4-196E-46DE-B723-DABDF23D6E07}" name="Column4519" dataDxfId="11888"/>
    <tableColumn id="4543" xr3:uid="{ABEFC834-9C76-4936-AA9B-1FE2FFF93DEE}" name="Column4520" dataDxfId="11887"/>
    <tableColumn id="4544" xr3:uid="{7C5C1D48-CBD4-4675-BD0E-4A82DD6CA00F}" name="Column4521" dataDxfId="11886"/>
    <tableColumn id="4545" xr3:uid="{95D675B6-5108-43DA-A4EA-6E3DD208A8FD}" name="Column4522" dataDxfId="11885"/>
    <tableColumn id="4546" xr3:uid="{12F9EADD-A25F-4564-B87B-6FBC084D4A1A}" name="Column4523" dataDxfId="11884"/>
    <tableColumn id="4547" xr3:uid="{605618C9-0230-4BBB-91A4-9AD49C98FA48}" name="Column4524" dataDxfId="11883"/>
    <tableColumn id="4548" xr3:uid="{77CCB232-701D-4EFC-B625-E7E5AADBDAE5}" name="Column4525" dataDxfId="11882"/>
    <tableColumn id="4549" xr3:uid="{9395D4E3-3A95-490C-A8D6-516ACA49B42C}" name="Column4526" dataDxfId="11881"/>
    <tableColumn id="4550" xr3:uid="{5F73D299-D1C8-4195-AB6D-EA88F82B23BA}" name="Column4527" dataDxfId="11880"/>
    <tableColumn id="4551" xr3:uid="{B40B8D66-F14E-4EFB-8903-9B729B702181}" name="Column4528" dataDxfId="11879"/>
    <tableColumn id="4552" xr3:uid="{C0EAB902-B9A3-480E-A62F-73AB33E84D4F}" name="Column4529" dataDxfId="11878"/>
    <tableColumn id="4553" xr3:uid="{5FF8FCDB-EAA8-4930-A116-709ADB3B28A0}" name="Column4530" dataDxfId="11877"/>
    <tableColumn id="4554" xr3:uid="{50B97499-8650-4936-B039-3A1D66AB158A}" name="Column4531" dataDxfId="11876"/>
    <tableColumn id="4555" xr3:uid="{2952D67C-7288-4CDC-BE1C-D2E930945B12}" name="Column4532" dataDxfId="11875"/>
    <tableColumn id="4556" xr3:uid="{DAA2B364-5E70-4740-AE1A-CAAA2B78E960}" name="Column4533" dataDxfId="11874"/>
    <tableColumn id="4557" xr3:uid="{2DEF2EF4-A76D-4A87-BAD3-B6EA0B953E2B}" name="Column4534" dataDxfId="11873"/>
    <tableColumn id="4558" xr3:uid="{1C2897A2-2998-4C78-89A5-36F6AC025E18}" name="Column4535" dataDxfId="11872"/>
    <tableColumn id="4559" xr3:uid="{5159304E-F82D-449A-9115-4DA92662257D}" name="Column4536" dataDxfId="11871"/>
    <tableColumn id="4560" xr3:uid="{CB683DDD-0F71-45EA-B471-ABF3690FBE42}" name="Column4537" dataDxfId="11870"/>
    <tableColumn id="4561" xr3:uid="{EE0A2EEC-53D3-427C-8217-FB98219FF508}" name="Column4538" dataDxfId="11869"/>
    <tableColumn id="4562" xr3:uid="{E398F71E-C8E0-44F4-80EB-062CB6E240C0}" name="Column4539" dataDxfId="11868"/>
    <tableColumn id="4563" xr3:uid="{C4633B60-697B-467C-A41B-DDEBF361D0F0}" name="Column4540" dataDxfId="11867"/>
    <tableColumn id="4564" xr3:uid="{F0445D00-4AF2-48B3-BB2C-54C5A2D34749}" name="Column4541" dataDxfId="11866"/>
    <tableColumn id="4565" xr3:uid="{F0D3CE39-1075-476A-B69C-C2E3806A8C43}" name="Column4542" dataDxfId="11865"/>
    <tableColumn id="4566" xr3:uid="{83B29D1B-44C3-400B-BB1F-97FC05652D76}" name="Column4543" dataDxfId="11864"/>
    <tableColumn id="4567" xr3:uid="{C9D7D6A6-D2D7-4C2C-BC62-96753E8DF365}" name="Column4544" dataDxfId="11863"/>
    <tableColumn id="4568" xr3:uid="{C53C334A-898D-4D6F-ACB5-55401DF1CD81}" name="Column4545" dataDxfId="11862"/>
    <tableColumn id="4569" xr3:uid="{7AFF692F-BBB4-48E8-A9EB-E13646159C39}" name="Column4546" dataDxfId="11861"/>
    <tableColumn id="4570" xr3:uid="{A29F8985-F10A-454D-8E96-2A1E1EA10156}" name="Column4547" dataDxfId="11860"/>
    <tableColumn id="4571" xr3:uid="{E53FE563-23D6-4BBB-8EAF-1A6E2AA3CFEC}" name="Column4548" dataDxfId="11859"/>
    <tableColumn id="4572" xr3:uid="{32DE7C6A-15B1-42DA-987F-F46CFB6FF53C}" name="Column4549" dataDxfId="11858"/>
    <tableColumn id="4573" xr3:uid="{4A53D230-5338-4972-B7EF-28FB65C1EBCD}" name="Column4550" dataDxfId="11857"/>
    <tableColumn id="4574" xr3:uid="{C7440D20-B830-49FE-9098-97714F100F97}" name="Column4551" dataDxfId="11856"/>
    <tableColumn id="4575" xr3:uid="{15D36261-68B3-4357-BE02-235B2C33CBAE}" name="Column4552" dataDxfId="11855"/>
    <tableColumn id="4576" xr3:uid="{36018C74-4EB6-40D9-A8D8-ADABFBD20CB3}" name="Column4553" dataDxfId="11854"/>
    <tableColumn id="4577" xr3:uid="{F8396963-7728-4C90-B1D7-1844D949B1FA}" name="Column4554" dataDxfId="11853"/>
    <tableColumn id="4578" xr3:uid="{38173790-6748-4F4B-845A-275FB97A1A46}" name="Column4555" dataDxfId="11852"/>
    <tableColumn id="4579" xr3:uid="{38AB6EBC-C614-4184-9251-9623CAF4E323}" name="Column4556" dataDxfId="11851"/>
    <tableColumn id="4580" xr3:uid="{42245662-4668-419C-9A3D-B8A91C06836E}" name="Column4557" dataDxfId="11850"/>
    <tableColumn id="4581" xr3:uid="{74D66D63-1C2A-4A9E-A1F5-863C7E1A3D8D}" name="Column4558" dataDxfId="11849"/>
    <tableColumn id="4582" xr3:uid="{574F2F0D-1347-4BB4-8E4E-D32309202EB7}" name="Column4559" dataDxfId="11848"/>
    <tableColumn id="4583" xr3:uid="{12809821-5EFD-4794-9DD9-D84BFBA277E3}" name="Column4560" dataDxfId="11847"/>
    <tableColumn id="4584" xr3:uid="{57557490-11DB-41DC-B667-D1C9C0120D2E}" name="Column4561" dataDxfId="11846"/>
    <tableColumn id="4585" xr3:uid="{7347864C-B779-4007-BF7D-8C2BEA949E6C}" name="Column4562" dataDxfId="11845"/>
    <tableColumn id="4586" xr3:uid="{525611FD-DA32-4B25-B267-E75282CF16CE}" name="Column4563" dataDxfId="11844"/>
    <tableColumn id="4587" xr3:uid="{5C55D8D3-B4A3-4AD7-B689-098A297BBDEE}" name="Column4564" dataDxfId="11843"/>
    <tableColumn id="4588" xr3:uid="{3729D625-243F-44AA-80EF-FA452D42BF4D}" name="Column4565" dataDxfId="11842"/>
    <tableColumn id="4589" xr3:uid="{46648FE6-3CD2-44AF-9C0D-BE343435A279}" name="Column4566" dataDxfId="11841"/>
    <tableColumn id="4590" xr3:uid="{CB6EABDB-E465-400C-AE6E-32AB8D1331B7}" name="Column4567" dataDxfId="11840"/>
    <tableColumn id="4591" xr3:uid="{F52086EC-50A5-4D4D-B09E-A27A967415AC}" name="Column4568" dataDxfId="11839"/>
    <tableColumn id="4592" xr3:uid="{856F28A4-44D5-4DD3-8D18-0A4EEF562578}" name="Column4569" dataDxfId="11838"/>
    <tableColumn id="4593" xr3:uid="{055073C4-90A7-44F4-915B-4F22CB6A458D}" name="Column4570" dataDxfId="11837"/>
    <tableColumn id="4594" xr3:uid="{3D72D414-EEBB-490D-8417-EA98D7DD16CF}" name="Column4571" dataDxfId="11836"/>
    <tableColumn id="4595" xr3:uid="{960249BF-DA10-426F-ACF3-2E0FF5319BDB}" name="Column4572" dataDxfId="11835"/>
    <tableColumn id="4596" xr3:uid="{CFF110B9-6477-4AAC-8365-7DD29A9C0872}" name="Column4573" dataDxfId="11834"/>
    <tableColumn id="4597" xr3:uid="{60A08D8F-F51B-43F0-AC3E-AA0B1252CC56}" name="Column4574" dataDxfId="11833"/>
    <tableColumn id="4598" xr3:uid="{0F108A30-B9A6-45D0-89D1-39A64F54C84D}" name="Column4575" dataDxfId="11832"/>
    <tableColumn id="4599" xr3:uid="{3116AE06-A86E-43B6-B02A-736D9F5F44E9}" name="Column4576" dataDxfId="11831"/>
    <tableColumn id="4600" xr3:uid="{E23BA173-D153-42D4-8270-FBF5AFF8AD49}" name="Column4577" dataDxfId="11830"/>
    <tableColumn id="4601" xr3:uid="{132B97D6-37D7-4FA9-AC06-3AA72159F430}" name="Column4578" dataDxfId="11829"/>
    <tableColumn id="4602" xr3:uid="{125CDFB6-9940-4A31-84DB-CCE59EA5CF08}" name="Column4579" dataDxfId="11828"/>
    <tableColumn id="4603" xr3:uid="{46F1F89F-0CD4-4C5E-8F8D-2BC3F107EB48}" name="Column4580" dataDxfId="11827"/>
    <tableColumn id="4604" xr3:uid="{5CB5410A-FECE-43B1-A0E3-2AA1C060062A}" name="Column4581" dataDxfId="11826"/>
    <tableColumn id="4605" xr3:uid="{F13A880E-D735-4F12-BB79-6B177CCA7105}" name="Column4582" dataDxfId="11825"/>
    <tableColumn id="4606" xr3:uid="{9D26DC46-4799-4F76-81E0-A006451B820D}" name="Column4583" dataDxfId="11824"/>
    <tableColumn id="4607" xr3:uid="{4F447ED7-8929-45CA-994D-F72E633EAF8A}" name="Column4584" dataDxfId="11823"/>
    <tableColumn id="4608" xr3:uid="{437C8910-AE02-40AE-A09D-F75A6E7D3C7D}" name="Column4585" dataDxfId="11822"/>
    <tableColumn id="4609" xr3:uid="{EA519BB0-9279-4122-A28A-4FFC7A8186B6}" name="Column4586" dataDxfId="11821"/>
    <tableColumn id="4610" xr3:uid="{371BB2DA-C513-4769-8298-6C7D468B3DF8}" name="Column4587" dataDxfId="11820"/>
    <tableColumn id="4611" xr3:uid="{C7C33C8B-692F-4238-90D1-CC7C8AA32443}" name="Column4588" dataDxfId="11819"/>
    <tableColumn id="4612" xr3:uid="{98978F77-A0B7-42E1-89F2-765A709EAFAF}" name="Column4589" dataDxfId="11818"/>
    <tableColumn id="4613" xr3:uid="{B040F7AA-0CC5-40EF-8DAE-BA96868A32D0}" name="Column4590" dataDxfId="11817"/>
    <tableColumn id="4614" xr3:uid="{4CE6E26C-CE92-4B29-BB14-584BD0D3A748}" name="Column4591" dataDxfId="11816"/>
    <tableColumn id="4615" xr3:uid="{EB93E42C-78A4-4C66-99DF-0DE50BAAF289}" name="Column4592" dataDxfId="11815"/>
    <tableColumn id="4616" xr3:uid="{2F56DBEB-48D8-466D-8964-3B2D1BCA40F3}" name="Column4593" dataDxfId="11814"/>
    <tableColumn id="4617" xr3:uid="{B24E3FF0-A826-4F3A-BF49-9B06611AE922}" name="Column4594" dataDxfId="11813"/>
    <tableColumn id="4618" xr3:uid="{90FC9E3D-B8E6-415E-A146-E2036CD29E72}" name="Column4595" dataDxfId="11812"/>
    <tableColumn id="4619" xr3:uid="{12C6CDA0-98B5-4D06-A437-618E77B703E8}" name="Column4596" dataDxfId="11811"/>
    <tableColumn id="4620" xr3:uid="{B16CD007-AB40-4E45-AE02-FF740A07F9BC}" name="Column4597" dataDxfId="11810"/>
    <tableColumn id="4621" xr3:uid="{77CD3934-5CA9-4D75-B49F-2DDF8AA7F1D0}" name="Column4598" dataDxfId="11809"/>
    <tableColumn id="4622" xr3:uid="{5B7D3ECF-6079-4812-B489-4A98D2A38398}" name="Column4599" dataDxfId="11808"/>
    <tableColumn id="4623" xr3:uid="{3AB5E37B-A000-49C6-8D17-5321BFC8DD1F}" name="Column4600" dataDxfId="11807"/>
    <tableColumn id="4624" xr3:uid="{7871F590-4906-41C1-9B3B-DB105121AC22}" name="Column4601" dataDxfId="11806"/>
    <tableColumn id="4625" xr3:uid="{72B1E2F5-2B75-499B-868A-75CDEFB2195C}" name="Column4602" dataDxfId="11805"/>
    <tableColumn id="4626" xr3:uid="{04429C99-86AB-47C0-8808-710BE7C29063}" name="Column4603" dataDxfId="11804"/>
    <tableColumn id="4627" xr3:uid="{67837860-2A13-4464-A1DC-A330F88EDFBD}" name="Column4604" dataDxfId="11803"/>
    <tableColumn id="4628" xr3:uid="{28F99803-2A23-452B-9B09-09FA1F70FE75}" name="Column4605" dataDxfId="11802"/>
    <tableColumn id="4629" xr3:uid="{AA65EE20-EACF-496D-BAE4-2531E676D8C6}" name="Column4606" dataDxfId="11801"/>
    <tableColumn id="4630" xr3:uid="{F214EF7D-4FDA-41B4-98B9-B57BEFB0CE5B}" name="Column4607" dataDxfId="11800"/>
    <tableColumn id="4631" xr3:uid="{F7EEC72C-4506-4A5A-93BD-9207106F4E76}" name="Column4608" dataDxfId="11799"/>
    <tableColumn id="4632" xr3:uid="{0EC365C0-198A-4D46-9536-683C7CC72F13}" name="Column4609" dataDxfId="11798"/>
    <tableColumn id="4633" xr3:uid="{C6F6CC8F-45DA-49D0-98AF-E7687068FF90}" name="Column4610" dataDxfId="11797"/>
    <tableColumn id="4634" xr3:uid="{9EF1B9D7-54A6-486B-A65C-9A2E0306C1C0}" name="Column4611" dataDxfId="11796"/>
    <tableColumn id="4635" xr3:uid="{BAD3A1B7-3AF9-4743-B28D-B13A3D3A63C4}" name="Column4612" dataDxfId="11795"/>
    <tableColumn id="4636" xr3:uid="{FEFA9754-857E-4BFB-89A8-A3E3CB397EAB}" name="Column4613" dataDxfId="11794"/>
    <tableColumn id="4637" xr3:uid="{2D11CF69-09D9-4299-9DBE-48BB30270922}" name="Column4614" dataDxfId="11793"/>
    <tableColumn id="4638" xr3:uid="{3BB3120C-51ED-4E96-9CD3-0C72A8F6343A}" name="Column4615" dataDxfId="11792"/>
    <tableColumn id="4639" xr3:uid="{B74AEF2F-64D2-4BA1-8413-FA5BD34C12F7}" name="Column4616" dataDxfId="11791"/>
    <tableColumn id="4640" xr3:uid="{4A56A948-FF95-4327-82FB-1C4C0EA122EF}" name="Column4617" dataDxfId="11790"/>
    <tableColumn id="4641" xr3:uid="{A52B0714-97BB-4C71-969B-B91520254FFB}" name="Column4618" dataDxfId="11789"/>
    <tableColumn id="4642" xr3:uid="{AAF705F5-C275-4A5E-B2E5-F826961FD45F}" name="Column4619" dataDxfId="11788"/>
    <tableColumn id="4643" xr3:uid="{C14339F9-8A1B-4801-93A2-6E2B22E9A37D}" name="Column4620" dataDxfId="11787"/>
    <tableColumn id="4644" xr3:uid="{E6D81C2A-EC07-46EB-BD6E-E8E025C0345D}" name="Column4621" dataDxfId="11786"/>
    <tableColumn id="4645" xr3:uid="{1DE41A92-0C39-4CB9-A956-B3677958B8A5}" name="Column4622" dataDxfId="11785"/>
    <tableColumn id="4646" xr3:uid="{38ED7572-7211-4D00-A22D-E867F44D9175}" name="Column4623" dataDxfId="11784"/>
    <tableColumn id="4647" xr3:uid="{515155F0-4624-42E0-8153-2629FFC4C7F7}" name="Column4624" dataDxfId="11783"/>
    <tableColumn id="4648" xr3:uid="{FAC95BDB-0156-4E3D-924F-F1BEA495C0A6}" name="Column4625" dataDxfId="11782"/>
    <tableColumn id="4649" xr3:uid="{C438D906-3BB3-4EC5-BFE5-AE10D83D6E73}" name="Column4626" dataDxfId="11781"/>
    <tableColumn id="4650" xr3:uid="{63458AE1-E40A-49BB-B5EF-559438BA328F}" name="Column4627" dataDxfId="11780"/>
    <tableColumn id="4651" xr3:uid="{D21950AD-79C7-4F97-84AB-C5331B198AAE}" name="Column4628" dataDxfId="11779"/>
    <tableColumn id="4652" xr3:uid="{6071CD4D-6CDA-42C9-A0B5-C1A0A20FEEE9}" name="Column4629" dataDxfId="11778"/>
    <tableColumn id="4653" xr3:uid="{1A832D68-450B-4D91-9090-FC8EDE221B9F}" name="Column4630" dataDxfId="11777"/>
    <tableColumn id="4654" xr3:uid="{243DD2B6-93A9-4DB1-8940-A64B49201D5B}" name="Column4631" dataDxfId="11776"/>
    <tableColumn id="4655" xr3:uid="{683F8825-96FE-4FB2-9325-75F2E8D1CF28}" name="Column4632" dataDxfId="11775"/>
    <tableColumn id="4656" xr3:uid="{0E0B04AA-E618-4184-AB1D-56D97CE8B7B2}" name="Column4633" dataDxfId="11774"/>
    <tableColumn id="4657" xr3:uid="{45737829-1CBB-4487-A4D4-6F22408C77C6}" name="Column4634" dataDxfId="11773"/>
    <tableColumn id="4658" xr3:uid="{925D6742-3DDB-4FDE-9A4A-6EE0571A9BFA}" name="Column4635" dataDxfId="11772"/>
    <tableColumn id="4659" xr3:uid="{6ABC9B97-F5FC-46D4-AFB7-5F45E610EC61}" name="Column4636" dataDxfId="11771"/>
    <tableColumn id="4660" xr3:uid="{1D811FCE-A0F7-4D1C-A0BB-271DF4C35669}" name="Column4637" dataDxfId="11770"/>
    <tableColumn id="4661" xr3:uid="{AD63FD61-A2AD-4820-B5BE-A63FB6595EDE}" name="Column4638" dataDxfId="11769"/>
    <tableColumn id="4662" xr3:uid="{0F919F6D-A8D6-42F2-BF72-B53D5BC194D4}" name="Column4639" dataDxfId="11768"/>
    <tableColumn id="4663" xr3:uid="{C7F8F669-FE9C-4686-9ABF-DF641F2B0F3C}" name="Column4640" dataDxfId="11767"/>
    <tableColumn id="4664" xr3:uid="{6B939180-E8B6-4DEB-B135-FF1FBFCC5DC2}" name="Column4641" dataDxfId="11766"/>
    <tableColumn id="4665" xr3:uid="{4594DF1F-7EEB-43C4-A080-9FE9BF4C048E}" name="Column4642" dataDxfId="11765"/>
    <tableColumn id="4666" xr3:uid="{6EBFF976-F894-41DB-BDBB-A8D35A9AA1EA}" name="Column4643" dataDxfId="11764"/>
    <tableColumn id="4667" xr3:uid="{8CEF3DCB-1264-4027-A1CD-7AA3B96BA1A4}" name="Column4644" dataDxfId="11763"/>
    <tableColumn id="4668" xr3:uid="{300CFE7B-A24E-4F2B-A93A-1699A431EEDE}" name="Column4645" dataDxfId="11762"/>
    <tableColumn id="4669" xr3:uid="{D20CC46A-5A60-449C-A115-4BE5252FFDDA}" name="Column4646" dataDxfId="11761"/>
    <tableColumn id="4670" xr3:uid="{3BF6ADB8-74A2-4392-9300-D5AF473D7C18}" name="Column4647" dataDxfId="11760"/>
    <tableColumn id="4671" xr3:uid="{B8F1AB83-BBBB-4970-B34A-DD2328C80B74}" name="Column4648" dataDxfId="11759"/>
    <tableColumn id="4672" xr3:uid="{C6CC54A2-B725-45D9-9204-A008754B2E61}" name="Column4649" dataDxfId="11758"/>
    <tableColumn id="4673" xr3:uid="{D5B602F5-4678-452C-90AB-64CE362C98C7}" name="Column4650" dataDxfId="11757"/>
    <tableColumn id="4674" xr3:uid="{4C4BEA5D-EF25-4DC6-AD4E-2C50B4A7083E}" name="Column4651" dataDxfId="11756"/>
    <tableColumn id="4675" xr3:uid="{6009098A-C174-4EDB-8790-7907698104C3}" name="Column4652" dataDxfId="11755"/>
    <tableColumn id="4676" xr3:uid="{A9C79F63-6715-4408-83B5-34F2D548ABF4}" name="Column4653" dataDxfId="11754"/>
    <tableColumn id="4677" xr3:uid="{8ACD2447-576C-4796-811A-6BB5AB6A3CFB}" name="Column4654" dataDxfId="11753"/>
    <tableColumn id="4678" xr3:uid="{E5C4150E-4BE7-4923-B7F2-BF5ED7143D35}" name="Column4655" dataDxfId="11752"/>
    <tableColumn id="4679" xr3:uid="{C644FE24-0E00-4224-A0BF-4BE30BE9142C}" name="Column4656" dataDxfId="11751"/>
    <tableColumn id="4680" xr3:uid="{1F5A3551-2197-4F32-BBD7-CD9E39493766}" name="Column4657" dataDxfId="11750"/>
    <tableColumn id="4681" xr3:uid="{30C65752-F157-4047-B5D7-F382F5C44E6E}" name="Column4658" dataDxfId="11749"/>
    <tableColumn id="4682" xr3:uid="{2CA03C3D-4FC8-45FC-8AD0-8E447876067C}" name="Column4659" dataDxfId="11748"/>
    <tableColumn id="4683" xr3:uid="{43DDD7FD-AD89-442F-9AD0-8D7A62681EFC}" name="Column4660" dataDxfId="11747"/>
    <tableColumn id="4684" xr3:uid="{342347C7-77A5-41B1-A4D6-211512A87457}" name="Column4661" dataDxfId="11746"/>
    <tableColumn id="4685" xr3:uid="{C4F19A97-F402-4DF1-A9A4-FC7AF4E02ECB}" name="Column4662" dataDxfId="11745"/>
    <tableColumn id="4686" xr3:uid="{622D8A45-C0B1-4158-9D94-2B5AE86E1B61}" name="Column4663" dataDxfId="11744"/>
    <tableColumn id="4687" xr3:uid="{4A4896EA-A452-4C1B-87B2-29D8699EAB56}" name="Column4664" dataDxfId="11743"/>
    <tableColumn id="4688" xr3:uid="{D9A3B02E-75AB-41B6-AFBF-1D563FCF9A42}" name="Column4665" dataDxfId="11742"/>
    <tableColumn id="4689" xr3:uid="{4076DE6B-D0E1-4862-B00F-EBCC27C38D4A}" name="Column4666" dataDxfId="11741"/>
    <tableColumn id="4690" xr3:uid="{F58A5185-BFC3-422D-A056-07B05CCEB670}" name="Column4667" dataDxfId="11740"/>
    <tableColumn id="4691" xr3:uid="{7E9D05F5-8AE3-49FC-A076-419308EE4DD2}" name="Column4668" dataDxfId="11739"/>
    <tableColumn id="4692" xr3:uid="{34F19668-B311-47B3-B404-BC3195887628}" name="Column4669" dataDxfId="11738"/>
    <tableColumn id="4693" xr3:uid="{57D702F4-F6BE-4F2E-96BE-F1F185108433}" name="Column4670" dataDxfId="11737"/>
    <tableColumn id="4694" xr3:uid="{9155C308-DA42-4D5B-9405-46AED05C21AE}" name="Column4671" dataDxfId="11736"/>
    <tableColumn id="4695" xr3:uid="{317E8CAE-08F2-474A-B7B2-D1AC12D3C9F1}" name="Column4672" dataDxfId="11735"/>
    <tableColumn id="4696" xr3:uid="{DA5703D5-E43D-4709-A4B1-C0BCB9A592F9}" name="Column4673" dataDxfId="11734"/>
    <tableColumn id="4697" xr3:uid="{65B117E8-2371-41ED-AC11-D8D0DFF41E42}" name="Column4674" dataDxfId="11733"/>
    <tableColumn id="4698" xr3:uid="{A98C8BD5-EE20-4FF5-9A32-81BCBCCCEDCC}" name="Column4675" dataDxfId="11732"/>
    <tableColumn id="4699" xr3:uid="{62A49DC2-BD68-4583-B337-5C87449D1534}" name="Column4676" dataDxfId="11731"/>
    <tableColumn id="4700" xr3:uid="{12733BD5-F86D-4EDE-AC50-55EBDD7F0821}" name="Column4677" dataDxfId="11730"/>
    <tableColumn id="4701" xr3:uid="{B0FFEC56-EEA7-4B89-95BC-6C0D0F5FCCF2}" name="Column4678" dataDxfId="11729"/>
    <tableColumn id="4702" xr3:uid="{9EEDC14E-586F-4DD2-95C0-C32EA6B465FF}" name="Column4679" dataDxfId="11728"/>
    <tableColumn id="4703" xr3:uid="{DF11C9A9-7BDB-4926-A95F-1057403BB705}" name="Column4680" dataDxfId="11727"/>
    <tableColumn id="4704" xr3:uid="{94ECA5BF-9552-4802-AFD6-821766E01C82}" name="Column4681" dataDxfId="11726"/>
    <tableColumn id="4705" xr3:uid="{F539A78E-34EE-482C-BFC6-845812473364}" name="Column4682" dataDxfId="11725"/>
    <tableColumn id="4706" xr3:uid="{941CC346-84C4-4AA4-80E3-CA88AD50238D}" name="Column4683" dataDxfId="11724"/>
    <tableColumn id="4707" xr3:uid="{A006412B-EF87-4AB0-9742-8F2B9755BCD7}" name="Column4684" dataDxfId="11723"/>
    <tableColumn id="4708" xr3:uid="{72850486-33EF-4645-90BA-37128B4BBE91}" name="Column4685" dataDxfId="11722"/>
    <tableColumn id="4709" xr3:uid="{8BCBC6FE-C56B-443B-BD99-76F033AEF9E5}" name="Column4686" dataDxfId="11721"/>
    <tableColumn id="4710" xr3:uid="{C221A09A-7D90-4316-A02A-8EE914EEE0BD}" name="Column4687" dataDxfId="11720"/>
    <tableColumn id="4711" xr3:uid="{C0CC48E0-4EDA-4687-A09E-AF6A52F983A8}" name="Column4688" dataDxfId="11719"/>
    <tableColumn id="4712" xr3:uid="{F47C4BDA-3950-4794-926C-74F459F9F20F}" name="Column4689" dataDxfId="11718"/>
    <tableColumn id="4713" xr3:uid="{012D7542-1F14-4E57-BACC-2D135D17DA60}" name="Column4690" dataDxfId="11717"/>
    <tableColumn id="4714" xr3:uid="{B822506C-F562-41A1-89BF-9F51526BAAD5}" name="Column4691" dataDxfId="11716"/>
    <tableColumn id="4715" xr3:uid="{60672DF2-99B5-4216-945D-A5F7DB359A51}" name="Column4692" dataDxfId="11715"/>
    <tableColumn id="4716" xr3:uid="{96480D35-3E1A-449D-980E-923EE95F29A7}" name="Column4693" dataDxfId="11714"/>
    <tableColumn id="4717" xr3:uid="{70EA838F-DE34-4171-BB17-6E173B80ECBD}" name="Column4694" dataDxfId="11713"/>
    <tableColumn id="4718" xr3:uid="{91D0D64A-4011-4CE9-97DA-426E984EDB04}" name="Column4695" dataDxfId="11712"/>
    <tableColumn id="4719" xr3:uid="{0E40D277-E7E3-440A-8B4D-5477C4FFFB61}" name="Column4696" dataDxfId="11711"/>
    <tableColumn id="4720" xr3:uid="{C81A4FCB-62CB-48A0-9AFE-7AE4ECEB12A5}" name="Column4697" dataDxfId="11710"/>
    <tableColumn id="4721" xr3:uid="{4859BEB1-1C9D-4E73-8639-4961D6205983}" name="Column4698" dataDxfId="11709"/>
    <tableColumn id="4722" xr3:uid="{64384546-CA16-44B2-9D9D-010A3FFEEF63}" name="Column4699" dataDxfId="11708"/>
    <tableColumn id="4723" xr3:uid="{4C81B55E-B27C-4297-B479-1724A5F081A8}" name="Column4700" dataDxfId="11707"/>
    <tableColumn id="4724" xr3:uid="{B97E3BB4-7F8F-45D7-8547-2701CF00B611}" name="Column4701" dataDxfId="11706"/>
    <tableColumn id="4725" xr3:uid="{07BCB798-01C9-4509-A811-3AC4DFBC0897}" name="Column4702" dataDxfId="11705"/>
    <tableColumn id="4726" xr3:uid="{7C3192C1-CEFC-46F5-8FBF-B1C06C863D00}" name="Column4703" dataDxfId="11704"/>
    <tableColumn id="4727" xr3:uid="{9261ED2E-9842-4ECF-BFA1-B8E4C98447FE}" name="Column4704" dataDxfId="11703"/>
    <tableColumn id="4728" xr3:uid="{F510EC9C-3998-44CB-8C1D-75F1B21471BC}" name="Column4705" dataDxfId="11702"/>
    <tableColumn id="4729" xr3:uid="{B4D77A9B-7EDD-4E9A-99A0-517C5AD50414}" name="Column4706" dataDxfId="11701"/>
    <tableColumn id="4730" xr3:uid="{C2388CF1-D304-4F01-A470-DFFED003B669}" name="Column4707" dataDxfId="11700"/>
    <tableColumn id="4731" xr3:uid="{F323085B-FFA6-428C-9E86-15287097D5D3}" name="Column4708" dataDxfId="11699"/>
    <tableColumn id="4732" xr3:uid="{BA953BD3-6966-4B2D-B578-35CC17CCA7B2}" name="Column4709" dataDxfId="11698"/>
    <tableColumn id="4733" xr3:uid="{D55AFB29-49B1-46AF-A19D-14BA965331B1}" name="Column4710" dataDxfId="11697"/>
    <tableColumn id="4734" xr3:uid="{5DB0ADA1-0EEA-4803-814F-AF9C24BAE6A9}" name="Column4711" dataDxfId="11696"/>
    <tableColumn id="4735" xr3:uid="{12A950A9-3161-495E-A21E-D270D9924051}" name="Column4712" dataDxfId="11695"/>
    <tableColumn id="4736" xr3:uid="{41CD97DE-356B-42AC-BFA8-AFA954CD057A}" name="Column4713" dataDxfId="11694"/>
    <tableColumn id="4737" xr3:uid="{89AC06F5-8DF1-437C-8E5A-B13C3732B724}" name="Column4714" dataDxfId="11693"/>
    <tableColumn id="4738" xr3:uid="{A58DA816-E1E1-4BC5-BC62-A98F40C2423B}" name="Column4715" dataDxfId="11692"/>
    <tableColumn id="4739" xr3:uid="{6A7D8A75-D2AB-41C8-B9DE-5A9CBF917770}" name="Column4716" dataDxfId="11691"/>
    <tableColumn id="4740" xr3:uid="{BD2E2DF2-88FC-4C51-A3BC-9808426E4096}" name="Column4717" dataDxfId="11690"/>
    <tableColumn id="4741" xr3:uid="{86039A6E-2618-42D8-B6A4-36B236A341A4}" name="Column4718" dataDxfId="11689"/>
    <tableColumn id="4742" xr3:uid="{8AA3CA29-41A1-4D42-AAC7-D4FB6866D4AF}" name="Column4719" dataDxfId="11688"/>
    <tableColumn id="4743" xr3:uid="{60E7AC5F-D027-4CF7-976C-99925174D822}" name="Column4720" dataDxfId="11687"/>
    <tableColumn id="4744" xr3:uid="{6B556975-48BD-421F-8102-8CBF05251564}" name="Column4721" dataDxfId="11686"/>
    <tableColumn id="4745" xr3:uid="{494D58A7-BDA6-49AB-A6C0-5871622F2F5B}" name="Column4722" dataDxfId="11685"/>
    <tableColumn id="4746" xr3:uid="{8D084AE3-22AA-45DC-809E-81E27F6CF024}" name="Column4723" dataDxfId="11684"/>
    <tableColumn id="4747" xr3:uid="{015BFED4-2256-441D-B41D-3387F5B0A166}" name="Column4724" dataDxfId="11683"/>
    <tableColumn id="4748" xr3:uid="{ECF48E05-98FB-426C-9C9F-54D262FE7A9D}" name="Column4725" dataDxfId="11682"/>
    <tableColumn id="4749" xr3:uid="{024FA5B8-6483-42DA-BFC7-1ABF385D3BF8}" name="Column4726" dataDxfId="11681"/>
    <tableColumn id="4750" xr3:uid="{19CA8E13-C624-4C53-A933-5EB12992A0C3}" name="Column4727" dataDxfId="11680"/>
    <tableColumn id="4751" xr3:uid="{45D6E9F4-3903-4667-97C7-8965B78D11B3}" name="Column4728" dataDxfId="11679"/>
    <tableColumn id="4752" xr3:uid="{4DFE532F-41A6-468C-9873-212C03C01B07}" name="Column4729" dataDxfId="11678"/>
    <tableColumn id="4753" xr3:uid="{C57E3637-1AEA-4722-B752-3D55C90A98BC}" name="Column4730" dataDxfId="11677"/>
    <tableColumn id="4754" xr3:uid="{7644CC38-7705-4C44-8723-2D6312AFCDF0}" name="Column4731" dataDxfId="11676"/>
    <tableColumn id="4755" xr3:uid="{D934BA10-98F6-4D95-BFEA-4C18773B9D4C}" name="Column4732" dataDxfId="11675"/>
    <tableColumn id="4756" xr3:uid="{29F220AA-63A4-43EC-B245-5D4B865CC7CE}" name="Column4733" dataDxfId="11674"/>
    <tableColumn id="4757" xr3:uid="{A7CAE981-85B1-4DDA-BD9D-AE310C1A1A44}" name="Column4734" dataDxfId="11673"/>
    <tableColumn id="4758" xr3:uid="{22BCEDC3-9641-49C2-802F-6281DC4D69F4}" name="Column4735" dataDxfId="11672"/>
    <tableColumn id="4759" xr3:uid="{1F442347-85C0-4100-A3A8-AEDE14C5FA79}" name="Column4736" dataDxfId="11671"/>
    <tableColumn id="4760" xr3:uid="{ACBF5224-6584-442E-ACD8-1F56191EBE98}" name="Column4737" dataDxfId="11670"/>
    <tableColumn id="4761" xr3:uid="{F9FFDBF2-9835-4E7F-BD11-C908810DCAA1}" name="Column4738" dataDxfId="11669"/>
    <tableColumn id="4762" xr3:uid="{B291E9A3-28BB-4630-A237-8C7A419444D2}" name="Column4739" dataDxfId="11668"/>
    <tableColumn id="4763" xr3:uid="{D0CCFDB2-0D87-47FB-B530-2DA7E1EE000B}" name="Column4740" dataDxfId="11667"/>
    <tableColumn id="4764" xr3:uid="{81B2929D-6811-4DE9-8D50-4375B131F6F4}" name="Column4741" dataDxfId="11666"/>
    <tableColumn id="4765" xr3:uid="{ED3A03E8-EB3A-4CB6-93F4-4375A994F6A3}" name="Column4742" dataDxfId="11665"/>
    <tableColumn id="4766" xr3:uid="{52420E5D-0947-4691-B8D7-B840DCA67DC7}" name="Column4743" dataDxfId="11664"/>
    <tableColumn id="4767" xr3:uid="{8078C958-343A-4493-A163-E3BD6F113A28}" name="Column4744" dataDxfId="11663"/>
    <tableColumn id="4768" xr3:uid="{C014E25A-5AA5-4DE4-8E86-6B1975F27F6D}" name="Column4745" dataDxfId="11662"/>
    <tableColumn id="4769" xr3:uid="{23C1B13A-5246-42F0-A42C-53DD8EAC048B}" name="Column4746" dataDxfId="11661"/>
    <tableColumn id="4770" xr3:uid="{29C48145-2CE3-4641-A08D-BE23B4E195F7}" name="Column4747" dataDxfId="11660"/>
    <tableColumn id="4771" xr3:uid="{43602CFE-FD0B-451D-8CAE-22D5048734F3}" name="Column4748" dataDxfId="11659"/>
    <tableColumn id="4772" xr3:uid="{C153E52C-3C8E-488C-B1E6-201B0C092C5E}" name="Column4749" dataDxfId="11658"/>
    <tableColumn id="4773" xr3:uid="{F84C85FF-F9D5-4DDB-8AAA-13F21013FAFC}" name="Column4750" dataDxfId="11657"/>
    <tableColumn id="4774" xr3:uid="{36E10540-A572-4A76-AA2C-11B5088F6CBD}" name="Column4751" dataDxfId="11656"/>
    <tableColumn id="4775" xr3:uid="{CD4651B1-596F-4D9A-81F1-45788EAA86B8}" name="Column4752" dataDxfId="11655"/>
    <tableColumn id="4776" xr3:uid="{29BF5929-9322-41CE-B6B7-C5A60FD3041F}" name="Column4753" dataDxfId="11654"/>
    <tableColumn id="4777" xr3:uid="{A3373D5C-70F7-4D04-B3C3-20DCB6AA8E0C}" name="Column4754" dataDxfId="11653"/>
    <tableColumn id="4778" xr3:uid="{7DDF4940-E357-46DB-8BC1-BFC8945076C3}" name="Column4755" dataDxfId="11652"/>
    <tableColumn id="4779" xr3:uid="{8C3F7E77-1DC5-40FC-9FD3-C4B86428E5A6}" name="Column4756" dataDxfId="11651"/>
    <tableColumn id="4780" xr3:uid="{8A01BF8A-9123-4978-A9DA-E1E75255FA8F}" name="Column4757" dataDxfId="11650"/>
    <tableColumn id="4781" xr3:uid="{ED75BD48-C3BE-4A28-9F41-AA183D129557}" name="Column4758" dataDxfId="11649"/>
    <tableColumn id="4782" xr3:uid="{A4B355A3-4145-4416-9064-1D70E1DF26F3}" name="Column4759" dataDxfId="11648"/>
    <tableColumn id="4783" xr3:uid="{C2601ACE-4A73-4D53-911D-AB093D7E36A7}" name="Column4760" dataDxfId="11647"/>
    <tableColumn id="4784" xr3:uid="{39C7F45B-609F-421D-8EC4-1A60F77AA487}" name="Column4761" dataDxfId="11646"/>
    <tableColumn id="4785" xr3:uid="{9D9EC91B-6AC2-496A-926B-2A2E0B15E60E}" name="Column4762" dataDxfId="11645"/>
    <tableColumn id="4786" xr3:uid="{B7E402D4-D04C-4CE4-8429-7183DB7D7B45}" name="Column4763" dataDxfId="11644"/>
    <tableColumn id="4787" xr3:uid="{426DD994-B813-4DF1-AC83-6C9A218E7CD8}" name="Column4764" dataDxfId="11643"/>
    <tableColumn id="4788" xr3:uid="{BD511BFB-38D4-4F72-B8E6-705EC7782345}" name="Column4765" dataDxfId="11642"/>
    <tableColumn id="4789" xr3:uid="{9AE70E23-C548-4563-AD06-2EF1BEA7F2CB}" name="Column4766" dataDxfId="11641"/>
    <tableColumn id="4790" xr3:uid="{2992E3C0-25CB-4B03-A51C-FF72B2365CBF}" name="Column4767" dataDxfId="11640"/>
    <tableColumn id="4791" xr3:uid="{7F7F8500-5BE8-427D-84F6-F0C252CCD190}" name="Column4768" dataDxfId="11639"/>
    <tableColumn id="4792" xr3:uid="{FBE1695F-DC71-4CDB-8A7D-A64CBCA0157B}" name="Column4769" dataDxfId="11638"/>
    <tableColumn id="4793" xr3:uid="{76764D99-21BB-451A-ACFA-7C5C382EF4E0}" name="Column4770" dataDxfId="11637"/>
    <tableColumn id="4794" xr3:uid="{E01BECD1-DBDD-4968-9AF9-9BE00CEE3594}" name="Column4771" dataDxfId="11636"/>
    <tableColumn id="4795" xr3:uid="{FA641913-49D8-4A42-870A-6BC2B79A850F}" name="Column4772" dataDxfId="11635"/>
    <tableColumn id="4796" xr3:uid="{8F2FA62A-7F9F-4869-87F9-03381B91F0D3}" name="Column4773" dataDxfId="11634"/>
    <tableColumn id="4797" xr3:uid="{D6FE9D87-1B9F-4007-939E-7EC5C32E8FC7}" name="Column4774" dataDxfId="11633"/>
    <tableColumn id="4798" xr3:uid="{0316ED63-E668-47DC-908D-039E575A1EE8}" name="Column4775" dataDxfId="11632"/>
    <tableColumn id="4799" xr3:uid="{939E42C2-3843-4561-9D66-FC7C043D568F}" name="Column4776" dataDxfId="11631"/>
    <tableColumn id="4800" xr3:uid="{0D320AB2-FE07-4B4C-968C-7261576889BF}" name="Column4777" dataDxfId="11630"/>
    <tableColumn id="4801" xr3:uid="{772C8795-D132-4767-9CB2-9AA9080A32B3}" name="Column4778" dataDxfId="11629"/>
    <tableColumn id="4802" xr3:uid="{9A4206DA-4086-4DF5-BA76-84E8B37A2A64}" name="Column4779" dataDxfId="11628"/>
    <tableColumn id="4803" xr3:uid="{B0B21CF8-7BA8-45B5-B618-6A0AC2DB15B1}" name="Column4780" dataDxfId="11627"/>
    <tableColumn id="4804" xr3:uid="{CB55F714-05B9-4F58-8079-4D5852ED515D}" name="Column4781" dataDxfId="11626"/>
    <tableColumn id="4805" xr3:uid="{3786A496-98E2-4CF2-BC80-26BA1A220016}" name="Column4782" dataDxfId="11625"/>
    <tableColumn id="4806" xr3:uid="{5AE162E2-AE25-48B0-82ED-EF124E8A2833}" name="Column4783" dataDxfId="11624"/>
    <tableColumn id="4807" xr3:uid="{9038F85E-8B19-49F8-AE3D-B93477898AF0}" name="Column4784" dataDxfId="11623"/>
    <tableColumn id="4808" xr3:uid="{FF8225E9-EF81-45C9-B94E-A842BB017A78}" name="Column4785" dataDxfId="11622"/>
    <tableColumn id="4809" xr3:uid="{24407DE8-E6D4-4D19-846F-B93B6CB0FA87}" name="Column4786" dataDxfId="11621"/>
    <tableColumn id="4810" xr3:uid="{B9AEEA2D-F990-48DB-87B9-456F508F8721}" name="Column4787" dataDxfId="11620"/>
    <tableColumn id="4811" xr3:uid="{61E9C16F-BA3B-41E2-99E6-10854C8626DD}" name="Column4788" dataDxfId="11619"/>
    <tableColumn id="4812" xr3:uid="{CF9C3A26-C9AD-4CFF-A098-81941D4CDAA2}" name="Column4789" dataDxfId="11618"/>
    <tableColumn id="4813" xr3:uid="{EF4C6190-2878-40F5-B2F9-AF9532540B0A}" name="Column4790" dataDxfId="11617"/>
    <tableColumn id="4814" xr3:uid="{C45395C1-A167-49D9-A3AE-C98C0FAA71D8}" name="Column4791" dataDxfId="11616"/>
    <tableColumn id="4815" xr3:uid="{EC39AE00-8244-4445-BF87-41A61B33CA48}" name="Column4792" dataDxfId="11615"/>
    <tableColumn id="4816" xr3:uid="{0BBD90DC-AEED-4FCB-BD2F-50B91A7D09B7}" name="Column4793" dataDxfId="11614"/>
    <tableColumn id="4817" xr3:uid="{6FBE686C-248A-475B-A33D-3D934D05CECD}" name="Column4794" dataDxfId="11613"/>
    <tableColumn id="4818" xr3:uid="{0C57D959-101B-420B-8049-318F0F1038F2}" name="Column4795" dataDxfId="11612"/>
    <tableColumn id="4819" xr3:uid="{51B90646-1FE0-4CEC-B466-F9C225E3321A}" name="Column4796" dataDxfId="11611"/>
    <tableColumn id="4820" xr3:uid="{785B2BD2-CE4D-4A06-9752-6662A3AA63B6}" name="Column4797" dataDxfId="11610"/>
    <tableColumn id="4821" xr3:uid="{E4A01371-6887-4CEA-B77E-92931787175F}" name="Column4798" dataDxfId="11609"/>
    <tableColumn id="4822" xr3:uid="{CA286DD0-67A6-4EED-BA15-7AEFF5C3E0AE}" name="Column4799" dataDxfId="11608"/>
    <tableColumn id="4823" xr3:uid="{C82B3F80-DA59-44B1-A2A6-940E1C7A37CD}" name="Column4800" dataDxfId="11607"/>
    <tableColumn id="4824" xr3:uid="{8633F8B6-3676-489C-9BA0-CC80C9B403F6}" name="Column4801" dataDxfId="11606"/>
    <tableColumn id="4825" xr3:uid="{E1C039F5-B6CE-44FB-978B-7F33EF1F0031}" name="Column4802" dataDxfId="11605"/>
    <tableColumn id="4826" xr3:uid="{3FBBB86B-6DBB-4DC9-98A0-36BCF23A6CE2}" name="Column4803" dataDxfId="11604"/>
    <tableColumn id="4827" xr3:uid="{0236FADD-115E-4DCB-B136-37B7D23D6271}" name="Column4804" dataDxfId="11603"/>
    <tableColumn id="4828" xr3:uid="{AD0B6B51-0DA2-4396-B537-6E85900C499A}" name="Column4805" dataDxfId="11602"/>
    <tableColumn id="4829" xr3:uid="{60971B17-6C3E-486B-A99B-109AC239C4AA}" name="Column4806" dataDxfId="11601"/>
    <tableColumn id="4830" xr3:uid="{45893C0C-5BFB-4220-9C9C-CEA59D66E6B1}" name="Column4807" dataDxfId="11600"/>
    <tableColumn id="4831" xr3:uid="{D467D9F2-1152-4B4D-A7DC-B1E24F913FF2}" name="Column4808" dataDxfId="11599"/>
    <tableColumn id="4832" xr3:uid="{CEC6DC50-9878-4D7B-98E9-8E3CDBE235E8}" name="Column4809" dataDxfId="11598"/>
    <tableColumn id="4833" xr3:uid="{FC06F9C0-D5CB-4487-8D1C-4CB3F742CB73}" name="Column4810" dataDxfId="11597"/>
    <tableColumn id="4834" xr3:uid="{9C698477-D678-49B0-9277-5A2517527A97}" name="Column4811" dataDxfId="11596"/>
    <tableColumn id="4835" xr3:uid="{2FA1943C-C72D-4D2F-A2D9-40A8BD59DA32}" name="Column4812" dataDxfId="11595"/>
    <tableColumn id="4836" xr3:uid="{AE97BF01-F3FE-432F-9BEB-9D9391C30F91}" name="Column4813" dataDxfId="11594"/>
    <tableColumn id="4837" xr3:uid="{9F0FAAC4-88C5-4BCE-B569-BCD2089133FE}" name="Column4814" dataDxfId="11593"/>
    <tableColumn id="4838" xr3:uid="{E3BE7676-BB36-452E-B4E8-975F8404D852}" name="Column4815" dataDxfId="11592"/>
    <tableColumn id="4839" xr3:uid="{8D7BA68B-F4FD-45BB-AD60-674509C20257}" name="Column4816" dataDxfId="11591"/>
    <tableColumn id="4840" xr3:uid="{1FCE61C9-42B7-477D-9024-AB387A3E3C15}" name="Column4817" dataDxfId="11590"/>
    <tableColumn id="4841" xr3:uid="{93016BA2-0F62-40AF-8EB7-8BC98F45C74C}" name="Column4818" dataDxfId="11589"/>
    <tableColumn id="4842" xr3:uid="{920D87BD-1057-4412-9B85-1CD8E2D5D90B}" name="Column4819" dataDxfId="11588"/>
    <tableColumn id="4843" xr3:uid="{E1D2D1AB-C402-42B6-8E24-EB3531FA804A}" name="Column4820" dataDxfId="11587"/>
    <tableColumn id="4844" xr3:uid="{784B76C4-2994-49B8-BCFD-CA6C4DF6DB11}" name="Column4821" dataDxfId="11586"/>
    <tableColumn id="4845" xr3:uid="{A35EE62F-4BD2-42CF-B48C-D3F042A480D8}" name="Column4822" dataDxfId="11585"/>
    <tableColumn id="4846" xr3:uid="{1F567CB9-03A1-4F0F-A4A5-0583D4671CA3}" name="Column4823" dataDxfId="11584"/>
    <tableColumn id="4847" xr3:uid="{BE7E6CCC-4EA9-44DF-ABBF-C53EF1722781}" name="Column4824" dataDxfId="11583"/>
    <tableColumn id="4848" xr3:uid="{C1A5516B-141A-401B-9074-C2630F0A0E82}" name="Column4825" dataDxfId="11582"/>
    <tableColumn id="4849" xr3:uid="{04ABE766-4B08-43A6-A950-FB7773EE8EFD}" name="Column4826" dataDxfId="11581"/>
    <tableColumn id="4850" xr3:uid="{B369F9D1-E8C5-426D-B0CF-F28D62D31185}" name="Column4827" dataDxfId="11580"/>
    <tableColumn id="4851" xr3:uid="{0599DA6F-6EBD-4433-A511-642E61635767}" name="Column4828" dataDxfId="11579"/>
    <tableColumn id="4852" xr3:uid="{33C28093-28D3-402D-8F20-CC15BFD9C52A}" name="Column4829" dataDxfId="11578"/>
    <tableColumn id="4853" xr3:uid="{7575DB4F-3C49-4D28-909D-9A76ECC09036}" name="Column4830" dataDxfId="11577"/>
    <tableColumn id="4854" xr3:uid="{C861CF27-2B24-45FD-8B40-4C5175671079}" name="Column4831" dataDxfId="11576"/>
    <tableColumn id="4855" xr3:uid="{FAC78364-6D2D-417B-8CF4-33450F8A6A7C}" name="Column4832" dataDxfId="11575"/>
    <tableColumn id="4856" xr3:uid="{201FE308-CA5B-4F0A-8273-99C2D6D97B57}" name="Column4833" dataDxfId="11574"/>
    <tableColumn id="4857" xr3:uid="{77F9C53C-21F7-44A8-B816-2340B3E8CC8A}" name="Column4834" dataDxfId="11573"/>
    <tableColumn id="4858" xr3:uid="{28B7FE3B-DE72-4B34-99F8-36E97F82E8F4}" name="Column4835" dataDxfId="11572"/>
    <tableColumn id="4859" xr3:uid="{9EBF3FB9-B23B-441E-AB47-3CB598616BD7}" name="Column4836" dataDxfId="11571"/>
    <tableColumn id="4860" xr3:uid="{34404785-DEBC-424E-9A55-7F031455CF60}" name="Column4837" dataDxfId="11570"/>
    <tableColumn id="4861" xr3:uid="{1BE0C7D2-E124-463F-9C74-2963C41EEFC9}" name="Column4838" dataDxfId="11569"/>
    <tableColumn id="4862" xr3:uid="{CF03A38E-0A90-48A5-AC43-F002ACCF6DF4}" name="Column4839" dataDxfId="11568"/>
    <tableColumn id="4863" xr3:uid="{7488E291-ACF6-41EA-8222-7EB10458F55E}" name="Column4840" dataDxfId="11567"/>
    <tableColumn id="4864" xr3:uid="{D5EFD7CB-8805-463A-839A-FBB276578A69}" name="Column4841" dataDxfId="11566"/>
    <tableColumn id="4865" xr3:uid="{67A02A1D-A34B-4509-8494-49E71C68DEC3}" name="Column4842" dataDxfId="11565"/>
    <tableColumn id="4866" xr3:uid="{9F2D0AEA-3CEE-44AB-8590-8623156E2978}" name="Column4843" dataDxfId="11564"/>
    <tableColumn id="4867" xr3:uid="{044DE70D-5ECA-40F2-9709-2254F78D162B}" name="Column4844" dataDxfId="11563"/>
    <tableColumn id="4868" xr3:uid="{788E12A2-3BF1-4AD8-A09D-34A94C9B0171}" name="Column4845" dataDxfId="11562"/>
    <tableColumn id="4869" xr3:uid="{D9DA96FF-729E-4092-BD6C-0EBA35530594}" name="Column4846" dataDxfId="11561"/>
    <tableColumn id="4870" xr3:uid="{8385F754-AE96-435B-988C-23A16AD67A78}" name="Column4847" dataDxfId="11560"/>
    <tableColumn id="4871" xr3:uid="{A2B57F15-4AA0-469D-A6B2-9F8BDBA1439A}" name="Column4848" dataDxfId="11559"/>
    <tableColumn id="4872" xr3:uid="{9E656E19-67AB-4C0F-8E75-EF4F0FD44E9D}" name="Column4849" dataDxfId="11558"/>
    <tableColumn id="4873" xr3:uid="{0396E806-D6B6-4582-BB6F-B0444A6A679F}" name="Column4850" dataDxfId="11557"/>
    <tableColumn id="4874" xr3:uid="{4C993BC5-1C8C-463A-BCA0-307803089FDA}" name="Column4851" dataDxfId="11556"/>
    <tableColumn id="4875" xr3:uid="{1AF3FE06-8B9E-46DC-BCFE-EC4F21667F3B}" name="Column4852" dataDxfId="11555"/>
    <tableColumn id="4876" xr3:uid="{2B21D93F-683C-49D9-9B05-D4704FC568E8}" name="Column4853" dataDxfId="11554"/>
    <tableColumn id="4877" xr3:uid="{B3A5A7D2-D05C-41CF-B425-A554EA229C91}" name="Column4854" dataDxfId="11553"/>
    <tableColumn id="4878" xr3:uid="{470C5CD2-C80F-4A27-82E8-A24DD113FF86}" name="Column4855" dataDxfId="11552"/>
    <tableColumn id="4879" xr3:uid="{AD3A2B9A-D89B-4EB5-A801-C080F0F69977}" name="Column4856" dataDxfId="11551"/>
    <tableColumn id="4880" xr3:uid="{BA7CC1E8-FBE2-4786-AC8F-C2D9EB012D62}" name="Column4857" dataDxfId="11550"/>
    <tableColumn id="4881" xr3:uid="{BDA2B346-F7A3-45DB-A51D-90F139964CB7}" name="Column4858" dataDxfId="11549"/>
    <tableColumn id="4882" xr3:uid="{70416CCC-3CD4-49F3-8436-234EBA71D922}" name="Column4859" dataDxfId="11548"/>
    <tableColumn id="4883" xr3:uid="{66BC672C-03AD-41A9-91C7-4F85C455FB59}" name="Column4860" dataDxfId="11547"/>
    <tableColumn id="4884" xr3:uid="{C165B846-07B7-4B3D-8E44-CA774D528B15}" name="Column4861" dataDxfId="11546"/>
    <tableColumn id="4885" xr3:uid="{8C5B3CAE-21FD-44D9-98F7-F003EDE4891B}" name="Column4862" dataDxfId="11545"/>
    <tableColumn id="4886" xr3:uid="{48C7B7B1-5B47-4FC8-A0D5-C9735021A875}" name="Column4863" dataDxfId="11544"/>
    <tableColumn id="4887" xr3:uid="{2936373B-84B7-4598-9877-48A6FE353C81}" name="Column4864" dataDxfId="11543"/>
    <tableColumn id="4888" xr3:uid="{1E7D184D-D0E8-42A0-82D5-38E3A19F4DA2}" name="Column4865" dataDxfId="11542"/>
    <tableColumn id="4889" xr3:uid="{6E894C10-5072-4F4E-89EA-516AB7B06800}" name="Column4866" dataDxfId="11541"/>
    <tableColumn id="4890" xr3:uid="{1319D184-8B66-4636-84A0-4F36E50DC1E6}" name="Column4867" dataDxfId="11540"/>
    <tableColumn id="4891" xr3:uid="{CE50F9AA-EF0D-4069-A611-42858750BAAD}" name="Column4868" dataDxfId="11539"/>
    <tableColumn id="4892" xr3:uid="{050CD43B-A2A8-4726-B90B-24F92C4D27C4}" name="Column4869" dataDxfId="11538"/>
    <tableColumn id="4893" xr3:uid="{D0F56CD8-AA77-4BBE-A151-CDABFFFAAE68}" name="Column4870" dataDxfId="11537"/>
    <tableColumn id="4894" xr3:uid="{0A6165B3-7114-4C73-A704-8ECA9BE5BDAA}" name="Column4871" dataDxfId="11536"/>
    <tableColumn id="4895" xr3:uid="{9724C961-06FB-4FF8-BA6C-E223CF1A29AC}" name="Column4872" dataDxfId="11535"/>
    <tableColumn id="4896" xr3:uid="{A4B15D23-E614-472A-ABF4-CBA5C838AAD8}" name="Column4873" dataDxfId="11534"/>
    <tableColumn id="4897" xr3:uid="{661F49D0-80A9-4218-90E2-1FB661EFFAAE}" name="Column4874" dataDxfId="11533"/>
    <tableColumn id="4898" xr3:uid="{3FC9A60A-7F4C-4C93-8182-1F7E7D2A7050}" name="Column4875" dataDxfId="11532"/>
    <tableColumn id="4899" xr3:uid="{431753FC-BB46-42D5-B6DE-1CA984DCD62D}" name="Column4876" dataDxfId="11531"/>
    <tableColumn id="4900" xr3:uid="{FEF9F477-39E3-4FC1-B836-C99F9321CD0F}" name="Column4877" dataDxfId="11530"/>
    <tableColumn id="4901" xr3:uid="{F28E5712-8396-4EF9-A2BC-EF2BF64B6FF2}" name="Column4878" dataDxfId="11529"/>
    <tableColumn id="4902" xr3:uid="{58B0B0EA-8AB4-4C57-9B2A-8A829A903E4C}" name="Column4879" dataDxfId="11528"/>
    <tableColumn id="4903" xr3:uid="{895C739B-75B5-4674-87CC-7D8F3B4663D6}" name="Column4880" dataDxfId="11527"/>
    <tableColumn id="4904" xr3:uid="{D1CC38D9-98C0-41DD-85AF-66667B2462B8}" name="Column4881" dataDxfId="11526"/>
    <tableColumn id="4905" xr3:uid="{9E79C1F5-5733-4347-839A-6E0675C6A5DD}" name="Column4882" dataDxfId="11525"/>
    <tableColumn id="4906" xr3:uid="{2D49EF34-3BC7-4E81-B7EB-5EB68DF92F56}" name="Column4883" dataDxfId="11524"/>
    <tableColumn id="4907" xr3:uid="{F392DDDF-CF19-42B7-AB90-FECED8494CBD}" name="Column4884" dataDxfId="11523"/>
    <tableColumn id="4908" xr3:uid="{A07310A9-65FF-4C06-9B47-74CD50D3AF2A}" name="Column4885" dataDxfId="11522"/>
    <tableColumn id="4909" xr3:uid="{6CE55790-BA3A-481C-97F0-CD0CDC2C3D41}" name="Column4886" dataDxfId="11521"/>
    <tableColumn id="4910" xr3:uid="{EA25BA10-5205-4DAE-BB17-8EA1247894BE}" name="Column4887" dataDxfId="11520"/>
    <tableColumn id="4911" xr3:uid="{E7E8D034-7685-4787-90EF-D93C6304C350}" name="Column4888" dataDxfId="11519"/>
    <tableColumn id="4912" xr3:uid="{06CA2C99-5985-47A6-98AD-D17CBA131B02}" name="Column4889" dataDxfId="11518"/>
    <tableColumn id="4913" xr3:uid="{7C968111-ACB3-46F9-939E-1A8E8008317A}" name="Column4890" dataDxfId="11517"/>
    <tableColumn id="4914" xr3:uid="{23D41323-46A2-47E2-B3F9-D3CBB938A8B8}" name="Column4891" dataDxfId="11516"/>
    <tableColumn id="4915" xr3:uid="{0670001B-26D7-4137-823E-1AEA07EBF75C}" name="Column4892" dataDxfId="11515"/>
    <tableColumn id="4916" xr3:uid="{298176ED-3454-418D-B564-70099D1EF8B8}" name="Column4893" dataDxfId="11514"/>
    <tableColumn id="4917" xr3:uid="{B1B78138-A79B-41D1-9516-B7FE44621AA8}" name="Column4894" dataDxfId="11513"/>
    <tableColumn id="4918" xr3:uid="{FFE4F96E-7E37-43D8-A61B-8AEDAB3CA71F}" name="Column4895" dataDxfId="11512"/>
    <tableColumn id="4919" xr3:uid="{BDBF9E46-3668-4763-B801-DD0C168A91F3}" name="Column4896" dataDxfId="11511"/>
    <tableColumn id="4920" xr3:uid="{9A5489E0-B39D-444A-B83A-A94CAAD4CE5A}" name="Column4897" dataDxfId="11510"/>
    <tableColumn id="4921" xr3:uid="{2E9DC712-0E70-4113-967C-17DD61924615}" name="Column4898" dataDxfId="11509"/>
    <tableColumn id="4922" xr3:uid="{D78D0410-66CF-4F29-92E5-DDC762428A47}" name="Column4899" dataDxfId="11508"/>
    <tableColumn id="4923" xr3:uid="{30A5A432-4EFE-40E1-B221-7C825D9F02AF}" name="Column4900" dataDxfId="11507"/>
    <tableColumn id="4924" xr3:uid="{161D60C3-673B-4A16-82FE-6E52270FE93A}" name="Column4901" dataDxfId="11506"/>
    <tableColumn id="4925" xr3:uid="{7119CF23-CC7F-413D-89D8-09E177D143AD}" name="Column4902" dataDxfId="11505"/>
    <tableColumn id="4926" xr3:uid="{EAD5E411-7636-4B6D-859E-BAF7294D25A3}" name="Column4903" dataDxfId="11504"/>
    <tableColumn id="4927" xr3:uid="{E3CFAE6E-9BE4-41F5-AD76-208989C0B983}" name="Column4904" dataDxfId="11503"/>
    <tableColumn id="4928" xr3:uid="{43CCE794-13A2-4ACD-B0BA-BB14553D78E9}" name="Column4905" dataDxfId="11502"/>
    <tableColumn id="4929" xr3:uid="{B734938A-DFEB-45D6-93D0-8CDC9D862380}" name="Column4906" dataDxfId="11501"/>
    <tableColumn id="4930" xr3:uid="{BBEFB83C-CD60-49A8-A4DD-A1A1C833D1FC}" name="Column4907" dataDxfId="11500"/>
    <tableColumn id="4931" xr3:uid="{1AA0DBD4-1F65-43A3-89AF-3D78FE95E569}" name="Column4908" dataDxfId="11499"/>
    <tableColumn id="4932" xr3:uid="{0A29FFFE-A6FB-47D5-BA76-E0448D7308AB}" name="Column4909" dataDxfId="11498"/>
    <tableColumn id="4933" xr3:uid="{0247B2CC-E473-4DF7-924B-CED2C6981F06}" name="Column4910" dataDxfId="11497"/>
    <tableColumn id="4934" xr3:uid="{ABC2138E-C55F-4C74-A79C-86A0CF9083B7}" name="Column4911" dataDxfId="11496"/>
    <tableColumn id="4935" xr3:uid="{15D8A62D-605D-4F1B-9AEF-8DB448B1FEAA}" name="Column4912" dataDxfId="11495"/>
    <tableColumn id="4936" xr3:uid="{64677B1A-CBF1-42D6-9D02-EFC8010637A2}" name="Column4913" dataDxfId="11494"/>
    <tableColumn id="4937" xr3:uid="{AF96E25E-C581-4B84-A762-CD6EFC5A81C0}" name="Column4914" dataDxfId="11493"/>
    <tableColumn id="4938" xr3:uid="{5173C45A-20C6-4AE6-8772-6F5111397839}" name="Column4915" dataDxfId="11492"/>
    <tableColumn id="4939" xr3:uid="{C2178C35-9157-4238-9820-A88FC67EA8FF}" name="Column4916" dataDxfId="11491"/>
    <tableColumn id="4940" xr3:uid="{E18D39E2-7435-4A3D-8AE4-31CECFBD7B2B}" name="Column4917" dataDxfId="11490"/>
    <tableColumn id="4941" xr3:uid="{78B27C48-A3F8-482D-AF66-CCBBCC963202}" name="Column4918" dataDxfId="11489"/>
    <tableColumn id="4942" xr3:uid="{2D954294-3A0D-4A98-843E-0E9992C762D1}" name="Column4919" dataDxfId="11488"/>
    <tableColumn id="4943" xr3:uid="{D8DF186D-16E1-4459-B024-220CC1F1557A}" name="Column4920" dataDxfId="11487"/>
    <tableColumn id="4944" xr3:uid="{A8141BE9-D2E7-4548-B077-DAF8F016F9F2}" name="Column4921" dataDxfId="11486"/>
    <tableColumn id="4945" xr3:uid="{09882C1F-F2F4-4E27-BEFF-2A55F3CC2D1A}" name="Column4922" dataDxfId="11485"/>
    <tableColumn id="4946" xr3:uid="{DA167CA4-9507-48C2-BD81-733BFC2D1EBF}" name="Column4923" dataDxfId="11484"/>
    <tableColumn id="4947" xr3:uid="{21274DBF-9BD4-4F53-89C9-C4E01E629765}" name="Column4924" dataDxfId="11483"/>
    <tableColumn id="4948" xr3:uid="{0088C960-DEEC-4BF5-BDA7-0A1CE2AA5F64}" name="Column4925" dataDxfId="11482"/>
    <tableColumn id="4949" xr3:uid="{4E0F06E7-9DA2-49AA-9B52-F922759DB3B9}" name="Column4926" dataDxfId="11481"/>
    <tableColumn id="4950" xr3:uid="{356B4876-07BA-467A-97AD-5A3B65151791}" name="Column4927" dataDxfId="11480"/>
    <tableColumn id="4951" xr3:uid="{1DD26757-C37D-4BD9-8D21-82BB70E51BAA}" name="Column4928" dataDxfId="11479"/>
    <tableColumn id="4952" xr3:uid="{5F10DAD1-CA6C-4E06-A5D3-C6C4E40708B4}" name="Column4929" dataDxfId="11478"/>
    <tableColumn id="4953" xr3:uid="{660C9115-0B42-4A91-BDC8-2A502BDC6A2A}" name="Column4930" dataDxfId="11477"/>
    <tableColumn id="4954" xr3:uid="{5745B5BD-F2A9-4043-8F1A-E50B99BA6553}" name="Column4931" dataDxfId="11476"/>
    <tableColumn id="4955" xr3:uid="{CD50504F-9997-4D5C-8F42-3E6BA2792AC2}" name="Column4932" dataDxfId="11475"/>
    <tableColumn id="4956" xr3:uid="{51563E1E-FA7D-4034-A9E1-7D58DFC14EE0}" name="Column4933" dataDxfId="11474"/>
    <tableColumn id="4957" xr3:uid="{7242998E-112D-40C4-A8A7-8DC77F33D2D1}" name="Column4934" dataDxfId="11473"/>
    <tableColumn id="4958" xr3:uid="{40DCE3D2-5BF1-4BFE-9DBC-754DA49EAC63}" name="Column4935" dataDxfId="11472"/>
    <tableColumn id="4959" xr3:uid="{8A9B2A76-3A4A-4424-B723-228256BE4412}" name="Column4936" dataDxfId="11471"/>
    <tableColumn id="4960" xr3:uid="{B0A3402D-04C7-460E-BF86-091D72F7F425}" name="Column4937" dataDxfId="11470"/>
    <tableColumn id="4961" xr3:uid="{8F7D5C96-853F-4038-B32D-30059E0E0BA1}" name="Column4938" dataDxfId="11469"/>
    <tableColumn id="4962" xr3:uid="{1EB82F0E-1B6B-48E1-84CB-9E394F6FF2F3}" name="Column4939" dataDxfId="11468"/>
    <tableColumn id="4963" xr3:uid="{64800535-5623-4BE7-8E61-A4805AD7B120}" name="Column4940" dataDxfId="11467"/>
    <tableColumn id="4964" xr3:uid="{6532F708-A88E-44EA-B464-6F5F476B095C}" name="Column4941" dataDxfId="11466"/>
    <tableColumn id="4965" xr3:uid="{DE0692C5-3DED-44AE-BEDE-608EDA3F7095}" name="Column4942" dataDxfId="11465"/>
    <tableColumn id="4966" xr3:uid="{0F30EA9D-042A-4958-AE5B-647A228093D3}" name="Column4943" dataDxfId="11464"/>
    <tableColumn id="4967" xr3:uid="{01B6FF9A-FC03-4A07-9C34-F635E445CB67}" name="Column4944" dataDxfId="11463"/>
    <tableColumn id="4968" xr3:uid="{04BADA59-5378-4739-90E3-8F8429903DF9}" name="Column4945" dataDxfId="11462"/>
    <tableColumn id="4969" xr3:uid="{897AB48D-C361-4F02-8268-B8C404A16C3C}" name="Column4946" dataDxfId="11461"/>
    <tableColumn id="4970" xr3:uid="{2EF8691F-8987-4341-9886-240B455EE02A}" name="Column4947" dataDxfId="11460"/>
    <tableColumn id="4971" xr3:uid="{A5628605-A153-4D7A-90C9-DCFA76209329}" name="Column4948" dataDxfId="11459"/>
    <tableColumn id="4972" xr3:uid="{2042743B-5A8D-4C01-9962-2715C53F48A0}" name="Column4949" dataDxfId="11458"/>
    <tableColumn id="4973" xr3:uid="{E1486196-A963-4B9D-AE53-4C5BADF05EF6}" name="Column4950" dataDxfId="11457"/>
    <tableColumn id="4974" xr3:uid="{41CCB5FC-E05D-4C7F-86F8-00A0F64AE313}" name="Column4951" dataDxfId="11456"/>
    <tableColumn id="4975" xr3:uid="{54E265E8-F62E-4FC1-B0AE-DEF6CC2D6B5B}" name="Column4952" dataDxfId="11455"/>
    <tableColumn id="4976" xr3:uid="{997880BF-38AD-4B6B-8EB9-FC6754D9A5FD}" name="Column4953" dataDxfId="11454"/>
    <tableColumn id="4977" xr3:uid="{33D8983F-CA42-4CFB-B2E4-F70FB7C9A5EA}" name="Column4954" dataDxfId="11453"/>
    <tableColumn id="4978" xr3:uid="{FF307628-D814-4E68-BE25-D28860B54BB7}" name="Column4955" dataDxfId="11452"/>
    <tableColumn id="4979" xr3:uid="{73F36C9A-5617-4020-ACAB-19FE53E93479}" name="Column4956" dataDxfId="11451"/>
    <tableColumn id="4980" xr3:uid="{BBE17C14-3A10-48DD-986B-51050BF8237B}" name="Column4957" dataDxfId="11450"/>
    <tableColumn id="4981" xr3:uid="{F933F2A0-4F89-482B-84A8-C83927B7A52B}" name="Column4958" dataDxfId="11449"/>
    <tableColumn id="4982" xr3:uid="{596CA036-5627-4A18-BA1E-8DC71BD9246C}" name="Column4959" dataDxfId="11448"/>
    <tableColumn id="4983" xr3:uid="{0EC10B65-BA23-421A-BA1B-680232888724}" name="Column4960" dataDxfId="11447"/>
    <tableColumn id="4984" xr3:uid="{EBD35D12-6AC7-4A46-B038-68AEC8228575}" name="Column4961" dataDxfId="11446"/>
    <tableColumn id="4985" xr3:uid="{1D74DFD5-C7D3-418C-A53B-050510FA535D}" name="Column4962" dataDxfId="11445"/>
    <tableColumn id="4986" xr3:uid="{4D3C5612-1B92-41ED-AB1B-B934EAD74B0E}" name="Column4963" dataDxfId="11444"/>
    <tableColumn id="4987" xr3:uid="{ED5210DE-993E-4F6C-9EB8-5B5FE1865828}" name="Column4964" dataDxfId="11443"/>
    <tableColumn id="4988" xr3:uid="{43C8D85A-610A-4217-9DD6-0EE456ADBD61}" name="Column4965" dataDxfId="11442"/>
    <tableColumn id="4989" xr3:uid="{6621E827-8E46-4185-926D-13B0D6CFF31B}" name="Column4966" dataDxfId="11441"/>
    <tableColumn id="4990" xr3:uid="{B98430B3-7A1E-442E-B572-D89A2ABC7E36}" name="Column4967" dataDxfId="11440"/>
    <tableColumn id="4991" xr3:uid="{4C3D7140-A811-4CA9-B817-FA4077252D7F}" name="Column4968" dataDxfId="11439"/>
    <tableColumn id="4992" xr3:uid="{F2E06FA9-CA26-4F4D-AE18-D685D83EC405}" name="Column4969" dataDxfId="11438"/>
    <tableColumn id="4993" xr3:uid="{360CF223-7F27-4B56-8DBA-17F754DE6B55}" name="Column4970" dataDxfId="11437"/>
    <tableColumn id="4994" xr3:uid="{41EBB69A-AE09-4EAE-B8E5-E53A3810225A}" name="Column4971" dataDxfId="11436"/>
    <tableColumn id="4995" xr3:uid="{A249B359-7D41-435A-A6C8-41EB82BCDD02}" name="Column4972" dataDxfId="11435"/>
    <tableColumn id="4996" xr3:uid="{B48A19A4-34BA-45B5-B9E6-F8E9E388447C}" name="Column4973" dataDxfId="11434"/>
    <tableColumn id="4997" xr3:uid="{52C8658C-875A-4401-B4B8-905A4F15A0A4}" name="Column4974" dataDxfId="11433"/>
    <tableColumn id="4998" xr3:uid="{508E9ABD-B9E1-4942-B486-94732240D607}" name="Column4975" dataDxfId="11432"/>
    <tableColumn id="4999" xr3:uid="{3A2098B5-A3A2-4E68-8ED7-771F2A7A8557}" name="Column4976" dataDxfId="11431"/>
    <tableColumn id="5000" xr3:uid="{D7D54A5B-1040-482A-B1B8-08888F89692B}" name="Column4977" dataDxfId="11430"/>
    <tableColumn id="5001" xr3:uid="{93701F2E-C4EE-4E1B-BDEB-F0F8DD17F362}" name="Column4978" dataDxfId="11429"/>
    <tableColumn id="5002" xr3:uid="{4CD9431B-126B-42F1-BE63-E92D818AB0CD}" name="Column4979" dataDxfId="11428"/>
    <tableColumn id="5003" xr3:uid="{88655C9A-162D-4DD3-9FD9-B427D2ACF168}" name="Column4980" dataDxfId="11427"/>
    <tableColumn id="5004" xr3:uid="{B0461EA0-4D47-4DB7-A55B-02ACB18C0443}" name="Column4981" dataDxfId="11426"/>
    <tableColumn id="5005" xr3:uid="{6334826B-073E-46A5-A9EC-7B80ED7965D0}" name="Column4982" dataDxfId="11425"/>
    <tableColumn id="5006" xr3:uid="{8D840C7D-161F-4991-8D7C-0181E420EC9B}" name="Column4983" dataDxfId="11424"/>
    <tableColumn id="5007" xr3:uid="{0A433788-7B47-4FE1-8515-E181AEB153BE}" name="Column4984" dataDxfId="11423"/>
    <tableColumn id="5008" xr3:uid="{F1F3DB14-A53F-4A16-8BD6-C5C88FC67C2B}" name="Column4985" dataDxfId="11422"/>
    <tableColumn id="5009" xr3:uid="{E2AD6B52-0F0F-4FEB-9D9C-87C1024FC894}" name="Column4986" dataDxfId="11421"/>
    <tableColumn id="5010" xr3:uid="{99368A11-18D6-4069-8B50-D13A56FAE1F6}" name="Column4987" dataDxfId="11420"/>
    <tableColumn id="5011" xr3:uid="{7D98FFCF-D46B-4A75-8518-A2A6ED83A819}" name="Column4988" dataDxfId="11419"/>
    <tableColumn id="5012" xr3:uid="{6325FF3B-ADC6-4664-A42F-CC948051639E}" name="Column4989" dataDxfId="11418"/>
    <tableColumn id="5013" xr3:uid="{DD39C3EA-5209-496E-A0F7-5E639734AC12}" name="Column4990" dataDxfId="11417"/>
    <tableColumn id="5014" xr3:uid="{AC2A46B3-2AE3-42CC-89D5-1EA1694C34C6}" name="Column4991" dataDxfId="11416"/>
    <tableColumn id="5015" xr3:uid="{A3910F19-023A-4E2D-B35B-066C4011F00C}" name="Column4992" dataDxfId="11415"/>
    <tableColumn id="5016" xr3:uid="{A9EC795E-ABAE-4F0B-A6DA-2EC269AD201E}" name="Column4993" dataDxfId="11414"/>
    <tableColumn id="5017" xr3:uid="{41AFB793-355F-4CC2-9127-48E74A564A33}" name="Column4994" dataDxfId="11413"/>
    <tableColumn id="5018" xr3:uid="{E9609B36-69AD-4DE4-9EE5-C3068910A6DE}" name="Column4995" dataDxfId="11412"/>
    <tableColumn id="5019" xr3:uid="{5F8095ED-D7CD-476B-885F-22175DA19F96}" name="Column4996" dataDxfId="11411"/>
    <tableColumn id="5020" xr3:uid="{86B987CA-BEFF-474F-847F-FBCFFC9C5DDE}" name="Column4997" dataDxfId="11410"/>
    <tableColumn id="5021" xr3:uid="{CB89C4B3-71AF-42BF-8BA7-34310717A12D}" name="Column4998" dataDxfId="11409"/>
    <tableColumn id="5022" xr3:uid="{4480D16F-A4AA-42BB-BCCC-23D2F0D5968C}" name="Column4999" dataDxfId="11408"/>
    <tableColumn id="5023" xr3:uid="{3AD5E202-A661-451C-8CAD-DFE3045297A8}" name="Column5000" dataDxfId="11407"/>
    <tableColumn id="5024" xr3:uid="{D4545A75-4754-4B92-ABA0-C35BEA0DB0AF}" name="Column5001" dataDxfId="11406"/>
    <tableColumn id="5025" xr3:uid="{01CB802A-7D2F-46E8-99BC-2A38FCCCBD54}" name="Column5002" dataDxfId="11405"/>
    <tableColumn id="5026" xr3:uid="{C82CDDBF-FB6A-45D3-9905-A9B7C943AD75}" name="Column5003" dataDxfId="11404"/>
    <tableColumn id="5027" xr3:uid="{90250AF6-6DC6-4953-915E-EC3AEB101EF3}" name="Column5004" dataDxfId="11403"/>
    <tableColumn id="5028" xr3:uid="{2D634E99-5FEE-417E-A97F-440CE76E2024}" name="Column5005" dataDxfId="11402"/>
    <tableColumn id="5029" xr3:uid="{02E7B5B5-3555-46E9-9DEB-3BD4BD771691}" name="Column5006" dataDxfId="11401"/>
    <tableColumn id="5030" xr3:uid="{F71DA9BB-76E3-4048-AE5A-66D763C8225B}" name="Column5007" dataDxfId="11400"/>
    <tableColumn id="5031" xr3:uid="{DA9F03DF-DBD5-456B-815F-AD5A2B3BAE0B}" name="Column5008" dataDxfId="11399"/>
    <tableColumn id="5032" xr3:uid="{40F490D9-8D2A-4F8D-BDCB-25EC74D5F949}" name="Column5009" dataDxfId="11398"/>
    <tableColumn id="5033" xr3:uid="{BEBC6168-066E-4DD5-99E8-DF8D29E5AC28}" name="Column5010" dataDxfId="11397"/>
    <tableColumn id="5034" xr3:uid="{1C4FEC9D-00CD-428A-AE02-C64C1341F08E}" name="Column5011" dataDxfId="11396"/>
    <tableColumn id="5035" xr3:uid="{3D5BB7B6-933C-4623-B45E-7F76534DF784}" name="Column5012" dataDxfId="11395"/>
    <tableColumn id="5036" xr3:uid="{806D3736-1559-45A1-9634-EF8621690290}" name="Column5013" dataDxfId="11394"/>
    <tableColumn id="5037" xr3:uid="{A1045E27-ED48-4280-B194-2EC33B292838}" name="Column5014" dataDxfId="11393"/>
    <tableColumn id="5038" xr3:uid="{746D1809-627E-45CC-AB50-33AC7BF575B9}" name="Column5015" dataDxfId="11392"/>
    <tableColumn id="5039" xr3:uid="{D7D3FEED-C527-432D-8CC5-A1E578B88A38}" name="Column5016" dataDxfId="11391"/>
    <tableColumn id="5040" xr3:uid="{B68FA0BE-BAA1-46A0-B095-03F829E24766}" name="Column5017" dataDxfId="11390"/>
    <tableColumn id="5041" xr3:uid="{7A0F7D8C-A47F-4213-8FB5-08C972EB2F1E}" name="Column5018" dataDxfId="11389"/>
    <tableColumn id="5042" xr3:uid="{34DD5E20-62A6-4E0F-B0CC-D987DCC5E2CE}" name="Column5019" dataDxfId="11388"/>
    <tableColumn id="5043" xr3:uid="{265AEA42-AB5E-44D0-AA5B-63757EE51BEF}" name="Column5020" dataDxfId="11387"/>
    <tableColumn id="5044" xr3:uid="{84A53EC7-D5A0-4415-B312-986E463DFD1B}" name="Column5021" dataDxfId="11386"/>
    <tableColumn id="5045" xr3:uid="{2A3E8FCE-AA7D-41A7-9589-17D2B9D1B9FE}" name="Column5022" dataDxfId="11385"/>
    <tableColumn id="5046" xr3:uid="{7EFF19C3-13A9-4053-9B03-18739208CB03}" name="Column5023" dataDxfId="11384"/>
    <tableColumn id="5047" xr3:uid="{3F15DB17-33EB-46E8-98F1-4AA4E4F2E058}" name="Column5024" dataDxfId="11383"/>
    <tableColumn id="5048" xr3:uid="{EAB881CE-FDFF-42A1-A4A7-2CE722781634}" name="Column5025" dataDxfId="11382"/>
    <tableColumn id="5049" xr3:uid="{1714F228-158D-495B-AEE1-C175A2889107}" name="Column5026" dataDxfId="11381"/>
    <tableColumn id="5050" xr3:uid="{E48841B3-1518-4800-AC55-C90C9B576F79}" name="Column5027" dataDxfId="11380"/>
    <tableColumn id="5051" xr3:uid="{C60F3BD4-4834-4566-BCB6-1669F486BA9B}" name="Column5028" dataDxfId="11379"/>
    <tableColumn id="5052" xr3:uid="{B0FE5FF1-0585-424E-A769-181A318D6A19}" name="Column5029" dataDxfId="11378"/>
    <tableColumn id="5053" xr3:uid="{A0F500DB-CE74-441E-AFB1-FDB2C9A503CD}" name="Column5030" dataDxfId="11377"/>
    <tableColumn id="5054" xr3:uid="{5C8B5186-8DFF-40C9-A0D3-CFAC9500B2B1}" name="Column5031" dataDxfId="11376"/>
    <tableColumn id="5055" xr3:uid="{09D8B6EF-40A8-427A-B1C5-8F8C1FE51B1F}" name="Column5032" dataDxfId="11375"/>
    <tableColumn id="5056" xr3:uid="{21E8C727-B850-4E7F-A3A8-0D450BA8712B}" name="Column5033" dataDxfId="11374"/>
    <tableColumn id="5057" xr3:uid="{B80EAF97-1C37-4E6F-BED8-451D8C851740}" name="Column5034" dataDxfId="11373"/>
    <tableColumn id="5058" xr3:uid="{143C52B3-A140-41E8-BF75-4FCB3B056333}" name="Column5035" dataDxfId="11372"/>
    <tableColumn id="5059" xr3:uid="{937A6F75-DF83-4422-93A1-3627C9BCD5B3}" name="Column5036" dataDxfId="11371"/>
    <tableColumn id="5060" xr3:uid="{830C0997-124A-4CDC-B117-77DA12D36764}" name="Column5037" dataDxfId="11370"/>
    <tableColumn id="5061" xr3:uid="{E7FF559F-0A20-47B4-8540-7FCC207652B0}" name="Column5038" dataDxfId="11369"/>
    <tableColumn id="5062" xr3:uid="{3620612C-2394-4D97-8CDD-FC2CE5F10F14}" name="Column5039" dataDxfId="11368"/>
    <tableColumn id="5063" xr3:uid="{E0054A67-8C13-403B-AAE8-5B8BCF2BC143}" name="Column5040" dataDxfId="11367"/>
    <tableColumn id="5064" xr3:uid="{B3E8CDC6-48EA-479D-859F-8AC7A9124AEB}" name="Column5041" dataDxfId="11366"/>
    <tableColumn id="5065" xr3:uid="{C562D78D-1893-4933-AC20-DA365577174A}" name="Column5042" dataDxfId="11365"/>
    <tableColumn id="5066" xr3:uid="{33210DF4-4410-47A6-B5A9-8AD8ADE1A437}" name="Column5043" dataDxfId="11364"/>
    <tableColumn id="5067" xr3:uid="{BA0113CD-FFBD-4FDE-97D3-F9C40B0C8776}" name="Column5044" dataDxfId="11363"/>
    <tableColumn id="5068" xr3:uid="{7600A17A-6CC9-4C96-9340-FC024C6B7737}" name="Column5045" dataDxfId="11362"/>
    <tableColumn id="5069" xr3:uid="{036CA7AC-0908-4C6E-9920-1CE72E3798E7}" name="Column5046" dataDxfId="11361"/>
    <tableColumn id="5070" xr3:uid="{78CD6AEE-8D50-4F58-8D0B-A883268C7D3E}" name="Column5047" dataDxfId="11360"/>
    <tableColumn id="5071" xr3:uid="{167016A2-508F-4CAC-944F-82A3D5640201}" name="Column5048" dataDxfId="11359"/>
    <tableColumn id="5072" xr3:uid="{CD6DBDAD-7882-41B6-AE09-AC896C01ABD5}" name="Column5049" dataDxfId="11358"/>
    <tableColumn id="5073" xr3:uid="{8C38BB8C-1FD6-4229-B3E9-BFE59654B3C2}" name="Column5050" dataDxfId="11357"/>
    <tableColumn id="5074" xr3:uid="{7DD4520F-B8B3-4B04-93F9-C91D556790BC}" name="Column5051" dataDxfId="11356"/>
    <tableColumn id="5075" xr3:uid="{59313630-1792-41F4-8E12-3935587F2BB7}" name="Column5052" dataDxfId="11355"/>
    <tableColumn id="5076" xr3:uid="{C0261F2B-3FC9-4ABA-B6CB-835EAAF920F7}" name="Column5053" dataDxfId="11354"/>
    <tableColumn id="5077" xr3:uid="{2CE8FEED-222E-404E-A4B9-F361CE16327C}" name="Column5054" dataDxfId="11353"/>
    <tableColumn id="5078" xr3:uid="{194E4D95-CE36-49F8-B2E6-A0CFD35B87F7}" name="Column5055" dataDxfId="11352"/>
    <tableColumn id="5079" xr3:uid="{DCF3F6A3-05EE-47AF-B874-4FDBE9CAB698}" name="Column5056" dataDxfId="11351"/>
    <tableColumn id="5080" xr3:uid="{4C4B2608-B2C7-4F48-8C74-52D02ABCEC84}" name="Column5057" dataDxfId="11350"/>
    <tableColumn id="5081" xr3:uid="{EA7081DB-A946-462F-910C-81CA37C72187}" name="Column5058" dataDxfId="11349"/>
    <tableColumn id="5082" xr3:uid="{EC04AD90-E914-4F68-93C0-B67E4F34DCD3}" name="Column5059" dataDxfId="11348"/>
    <tableColumn id="5083" xr3:uid="{C9AA7B24-5F86-4B36-A1B5-74EEE5222E69}" name="Column5060" dataDxfId="11347"/>
    <tableColumn id="5084" xr3:uid="{2BA4411F-DAC3-45BA-93AD-D69467406C2D}" name="Column5061" dataDxfId="11346"/>
    <tableColumn id="5085" xr3:uid="{D4F2FBAC-127D-47E6-90C7-64AD52115F41}" name="Column5062" dataDxfId="11345"/>
    <tableColumn id="5086" xr3:uid="{B61333B5-882A-4954-966D-1C4558E26235}" name="Column5063" dataDxfId="11344"/>
    <tableColumn id="5087" xr3:uid="{00CFA509-7DE1-4052-AD74-79FB888B4322}" name="Column5064" dataDxfId="11343"/>
    <tableColumn id="5088" xr3:uid="{EB9DE2A9-46FC-485F-8D67-435E59BFB98D}" name="Column5065" dataDxfId="11342"/>
    <tableColumn id="5089" xr3:uid="{FFA1318B-45FF-4DEB-AA6B-8DD7A321039A}" name="Column5066" dataDxfId="11341"/>
    <tableColumn id="5090" xr3:uid="{B52B1AFC-849A-4AAA-9CF7-F9425F0CC1A8}" name="Column5067" dataDxfId="11340"/>
    <tableColumn id="5091" xr3:uid="{FC729428-4C73-4E01-AA33-38D9ECD4BA5F}" name="Column5068" dataDxfId="11339"/>
    <tableColumn id="5092" xr3:uid="{1C2A7E68-20BB-431A-A59E-6DFB21C47D60}" name="Column5069" dataDxfId="11338"/>
    <tableColumn id="5093" xr3:uid="{0B72675F-9F26-473C-98B8-58C6DBDAC3A9}" name="Column5070" dataDxfId="11337"/>
    <tableColumn id="5094" xr3:uid="{028C9B6A-E7D7-4092-B849-66E9FC9E28EF}" name="Column5071" dataDxfId="11336"/>
    <tableColumn id="5095" xr3:uid="{13AFC880-5AD0-4781-A9D4-EEFAC4061DD7}" name="Column5072" dataDxfId="11335"/>
    <tableColumn id="5096" xr3:uid="{D83678E0-1473-4166-8421-8FFBF179F4F4}" name="Column5073" dataDxfId="11334"/>
    <tableColumn id="5097" xr3:uid="{97B5D725-302E-4EBC-9009-2BEC1EA209EB}" name="Column5074" dataDxfId="11333"/>
    <tableColumn id="5098" xr3:uid="{0BF12066-5349-4260-ABC4-69AB3B030D07}" name="Column5075" dataDxfId="11332"/>
    <tableColumn id="5099" xr3:uid="{A4E8E903-7014-45C7-A4AC-4ED166C96E56}" name="Column5076" dataDxfId="11331"/>
    <tableColumn id="5100" xr3:uid="{94D0811A-223C-4B6B-BC85-1AD446EAC132}" name="Column5077" dataDxfId="11330"/>
    <tableColumn id="5101" xr3:uid="{B8D28027-C876-4A54-9F02-2AD28EA5DD28}" name="Column5078" dataDxfId="11329"/>
    <tableColumn id="5102" xr3:uid="{0FD7838B-50ED-43E4-B4E7-CCC7909C6FC4}" name="Column5079" dataDxfId="11328"/>
    <tableColumn id="5103" xr3:uid="{A364D545-5708-45F1-9149-03607A5B1CAC}" name="Column5080" dataDxfId="11327"/>
    <tableColumn id="5104" xr3:uid="{29BD9D12-EC94-4747-B139-D1932FC4FC59}" name="Column5081" dataDxfId="11326"/>
    <tableColumn id="5105" xr3:uid="{363ABFD7-BA24-4C67-8296-D56FB0BFF3C3}" name="Column5082" dataDxfId="11325"/>
    <tableColumn id="5106" xr3:uid="{E2B47613-4561-4C3A-9E05-E86B8B24A883}" name="Column5083" dataDxfId="11324"/>
    <tableColumn id="5107" xr3:uid="{08EE86A7-6D9E-4D5C-83A8-5DC91D9CA1C4}" name="Column5084" dataDxfId="11323"/>
    <tableColumn id="5108" xr3:uid="{86C7DE53-3ABE-4A98-8D46-E74812BE137E}" name="Column5085" dataDxfId="11322"/>
    <tableColumn id="5109" xr3:uid="{F67D41AB-231C-4528-A404-33DA35761825}" name="Column5086" dataDxfId="11321"/>
    <tableColumn id="5110" xr3:uid="{0BB5DA3C-ECA9-4070-AE76-A42BEFEAD6BC}" name="Column5087" dataDxfId="11320"/>
    <tableColumn id="5111" xr3:uid="{45188526-01E2-4264-8903-9EFFB76D2E3C}" name="Column5088" dataDxfId="11319"/>
    <tableColumn id="5112" xr3:uid="{3E9C1451-2814-4419-99F6-0BA9636CFD05}" name="Column5089" dataDxfId="11318"/>
    <tableColumn id="5113" xr3:uid="{D3068277-6682-40C0-BF3F-9FDA8CB48E7B}" name="Column5090" dataDxfId="11317"/>
    <tableColumn id="5114" xr3:uid="{42DD56F6-3EAF-4F94-8CEF-329D30D3860D}" name="Column5091" dataDxfId="11316"/>
    <tableColumn id="5115" xr3:uid="{59AA53CC-98D4-4DCE-B81D-A71B0AD24D13}" name="Column5092" dataDxfId="11315"/>
    <tableColumn id="5116" xr3:uid="{96FB49CC-DEF6-4E4D-BE66-9B1FAC56F14E}" name="Column5093" dataDxfId="11314"/>
    <tableColumn id="5117" xr3:uid="{94AC2389-390E-4FED-9625-80B534DEE946}" name="Column5094" dataDxfId="11313"/>
    <tableColumn id="5118" xr3:uid="{E1FE167F-694F-4329-BBBF-191C1CD31B3D}" name="Column5095" dataDxfId="11312"/>
    <tableColumn id="5119" xr3:uid="{D30E2823-C212-4660-9436-BCAA511645B5}" name="Column5096" dataDxfId="11311"/>
    <tableColumn id="5120" xr3:uid="{4C4515D2-B668-4175-812A-153F9A223A09}" name="Column5097" dataDxfId="11310"/>
    <tableColumn id="5121" xr3:uid="{C0B57231-1956-46B9-9DE1-00FD65644F31}" name="Column5098" dataDxfId="11309"/>
    <tableColumn id="5122" xr3:uid="{01B2FBCC-DF87-49F0-8382-691D6233CCBC}" name="Column5099" dataDxfId="11308"/>
    <tableColumn id="5123" xr3:uid="{931BE841-6D52-4FBC-B47C-0BBF1D663D57}" name="Column5100" dataDxfId="11307"/>
    <tableColumn id="5124" xr3:uid="{AF19C786-17AB-402D-B04E-E1F92AA85902}" name="Column5101" dataDxfId="11306"/>
    <tableColumn id="5125" xr3:uid="{F30EB3A1-0C91-4053-AABD-1420D478E668}" name="Column5102" dataDxfId="11305"/>
    <tableColumn id="5126" xr3:uid="{8ABB727D-CFA4-4139-9975-1362277A81CC}" name="Column5103" dataDxfId="11304"/>
    <tableColumn id="5127" xr3:uid="{A480E1CE-877F-45B4-948D-C51BF5530587}" name="Column5104" dataDxfId="11303"/>
    <tableColumn id="5128" xr3:uid="{1BDC4A9F-606C-4DF9-9379-624B1F591B01}" name="Column5105" dataDxfId="11302"/>
    <tableColumn id="5129" xr3:uid="{AF7833D1-96C9-48AB-A021-55058B94DF26}" name="Column5106" dataDxfId="11301"/>
    <tableColumn id="5130" xr3:uid="{17110628-994A-42FB-8C11-52BFD6B52476}" name="Column5107" dataDxfId="11300"/>
    <tableColumn id="5131" xr3:uid="{5D772F7F-5952-4B2B-9BAB-B29CCD1DB6EB}" name="Column5108" dataDxfId="11299"/>
    <tableColumn id="5132" xr3:uid="{BA184087-98CA-4191-BE38-735D2D2A62E6}" name="Column5109" dataDxfId="11298"/>
    <tableColumn id="5133" xr3:uid="{948EB5C8-9D4E-484A-9375-7E194B741ED7}" name="Column5110" dataDxfId="11297"/>
    <tableColumn id="5134" xr3:uid="{FC6FCF3B-162B-4198-9E01-27DFEBF02558}" name="Column5111" dataDxfId="11296"/>
    <tableColumn id="5135" xr3:uid="{F0823F58-2C9D-41BB-8F1C-6204F56F9EEB}" name="Column5112" dataDxfId="11295"/>
    <tableColumn id="5136" xr3:uid="{520E2C47-0E3E-472D-9D38-97ED2B72DFD8}" name="Column5113" dataDxfId="11294"/>
    <tableColumn id="5137" xr3:uid="{BB28E2C9-A793-4A3A-9CFE-0668E63C7072}" name="Column5114" dataDxfId="11293"/>
    <tableColumn id="5138" xr3:uid="{56CDE63D-F2B8-45CE-ABA4-CEB2BC79C386}" name="Column5115" dataDxfId="11292"/>
    <tableColumn id="5139" xr3:uid="{185DD3CB-3CF4-49ED-B6BB-90BCCFD75E77}" name="Column5116" dataDxfId="11291"/>
    <tableColumn id="5140" xr3:uid="{C575434E-7259-4D9F-B7DE-C6D8DAB5E93B}" name="Column5117" dataDxfId="11290"/>
    <tableColumn id="5141" xr3:uid="{72FB82CA-7AC6-4464-BE19-9806CFCD5446}" name="Column5118" dataDxfId="11289"/>
    <tableColumn id="5142" xr3:uid="{4F681C03-08A1-4D66-805F-298C9468C612}" name="Column5119" dataDxfId="11288"/>
    <tableColumn id="5143" xr3:uid="{1B9A0EE5-6188-47C2-8DE3-063A28C12CE6}" name="Column5120" dataDxfId="11287"/>
    <tableColumn id="5144" xr3:uid="{82B73721-D051-49BC-A9A7-EAE4E7EE757B}" name="Column5121" dataDxfId="11286"/>
    <tableColumn id="5145" xr3:uid="{1E4C3982-10A0-4297-ACD8-F415A450F9F1}" name="Column5122" dataDxfId="11285"/>
    <tableColumn id="5146" xr3:uid="{C9D7C02A-F0D0-4B09-A07C-6947B75B3F8B}" name="Column5123" dataDxfId="11284"/>
    <tableColumn id="5147" xr3:uid="{2AB7EA2D-030E-47AE-A9A9-8165363AC946}" name="Column5124" dataDxfId="11283"/>
    <tableColumn id="5148" xr3:uid="{B44BE1B3-A181-44E5-82EE-83537595CC12}" name="Column5125" dataDxfId="11282"/>
    <tableColumn id="5149" xr3:uid="{E2A87EAF-0D7E-4AC4-B3E3-C75700EE2D56}" name="Column5126" dataDxfId="11281"/>
    <tableColumn id="5150" xr3:uid="{9B96BFC4-5D17-4FC2-BFEC-F36CD8E894C8}" name="Column5127" dataDxfId="11280"/>
    <tableColumn id="5151" xr3:uid="{41330FE0-2990-4FDC-BC61-546660B50669}" name="Column5128" dataDxfId="11279"/>
    <tableColumn id="5152" xr3:uid="{BC22CFEC-9697-4FB0-966E-92CDF38015EC}" name="Column5129" dataDxfId="11278"/>
    <tableColumn id="5153" xr3:uid="{899712B4-E145-40FA-8520-2130835C6E53}" name="Column5130" dataDxfId="11277"/>
    <tableColumn id="5154" xr3:uid="{E26620D4-DD3C-467B-9A28-608ECCCC21CF}" name="Column5131" dataDxfId="11276"/>
    <tableColumn id="5155" xr3:uid="{7D7084F5-4CDB-4215-9D53-795A9DBA7A85}" name="Column5132" dataDxfId="11275"/>
    <tableColumn id="5156" xr3:uid="{8C331810-3BB3-41B6-804D-B4B0E6CB40F6}" name="Column5133" dataDxfId="11274"/>
    <tableColumn id="5157" xr3:uid="{0F609D3A-1C30-484F-88B8-9EA6C0D0EB80}" name="Column5134" dataDxfId="11273"/>
    <tableColumn id="5158" xr3:uid="{861E5834-83F2-4680-A26A-A8E1F05ACFCD}" name="Column5135" dataDxfId="11272"/>
    <tableColumn id="5159" xr3:uid="{CB65A6E7-29EB-4C88-A08B-6EA7765A41B5}" name="Column5136" dataDxfId="11271"/>
    <tableColumn id="5160" xr3:uid="{6418CD27-9A05-4179-B231-85ED480BB874}" name="Column5137" dataDxfId="11270"/>
    <tableColumn id="5161" xr3:uid="{EA098692-0D6C-459F-9190-8C67DA299BCF}" name="Column5138" dataDxfId="11269"/>
    <tableColumn id="5162" xr3:uid="{DBA365FB-E192-4525-8F0F-9997094CE131}" name="Column5139" dataDxfId="11268"/>
    <tableColumn id="5163" xr3:uid="{BA2C88AD-FCD8-4C13-AF3C-0493AD512804}" name="Column5140" dataDxfId="11267"/>
    <tableColumn id="5164" xr3:uid="{4BAF5462-A6B8-4478-8DEE-B9A4B4B4D195}" name="Column5141" dataDxfId="11266"/>
    <tableColumn id="5165" xr3:uid="{7B71D2F1-88B7-47D0-B48A-0F562B1C74C3}" name="Column5142" dataDxfId="11265"/>
    <tableColumn id="5166" xr3:uid="{EFAD680E-050D-4056-AC98-318F0B168413}" name="Column5143" dataDxfId="11264"/>
    <tableColumn id="5167" xr3:uid="{5B430432-CCA7-419F-93CB-C10BA89BFDE8}" name="Column5144" dataDxfId="11263"/>
    <tableColumn id="5168" xr3:uid="{518CEC1A-E816-42E8-8AB1-D03778D38300}" name="Column5145" dataDxfId="11262"/>
    <tableColumn id="5169" xr3:uid="{8095947F-49F3-4116-9AE0-8BF449C0AEA8}" name="Column5146" dataDxfId="11261"/>
    <tableColumn id="5170" xr3:uid="{5700204E-60D7-4097-98B5-FA1ECBA03153}" name="Column5147" dataDxfId="11260"/>
    <tableColumn id="5171" xr3:uid="{369A9200-74F7-4B3F-9DF0-2B1E734955B3}" name="Column5148" dataDxfId="11259"/>
    <tableColumn id="5172" xr3:uid="{7F8291B5-171A-4583-925F-B0F7296E0AEF}" name="Column5149" dataDxfId="11258"/>
    <tableColumn id="5173" xr3:uid="{E57DB1F7-79C0-480E-86CA-3642F06C5C22}" name="Column5150" dataDxfId="11257"/>
    <tableColumn id="5174" xr3:uid="{9CFD0ACD-A26C-400A-B0EF-E4B0BA2EE460}" name="Column5151" dataDxfId="11256"/>
    <tableColumn id="5175" xr3:uid="{4E850439-C896-4FC9-8135-92B3397BF73D}" name="Column5152" dataDxfId="11255"/>
    <tableColumn id="5176" xr3:uid="{9CE87875-1171-4389-ADA3-C6B3D1C43A83}" name="Column5153" dataDxfId="11254"/>
    <tableColumn id="5177" xr3:uid="{703A97CC-856D-4C4C-BE77-61C9598B29D4}" name="Column5154" dataDxfId="11253"/>
    <tableColumn id="5178" xr3:uid="{55A464C1-24A8-4729-B6E5-23ED537835B6}" name="Column5155" dataDxfId="11252"/>
    <tableColumn id="5179" xr3:uid="{632D312A-021D-4683-8E8B-D2DDF94DF4C8}" name="Column5156" dataDxfId="11251"/>
    <tableColumn id="5180" xr3:uid="{D1A87A4D-0EB6-48DA-A554-23F66D0D3F13}" name="Column5157" dataDxfId="11250"/>
    <tableColumn id="5181" xr3:uid="{76470CBF-BFD5-41A5-A05A-DDCACA22CA56}" name="Column5158" dataDxfId="11249"/>
    <tableColumn id="5182" xr3:uid="{89DB080B-0A02-4FD8-B01B-A9332C6B5269}" name="Column5159" dataDxfId="11248"/>
    <tableColumn id="5183" xr3:uid="{A470F600-EF75-403E-A765-1138B6DD3810}" name="Column5160" dataDxfId="11247"/>
    <tableColumn id="5184" xr3:uid="{F857DF2C-5D36-4775-B6C8-5429D4C66985}" name="Column5161" dataDxfId="11246"/>
    <tableColumn id="5185" xr3:uid="{A70023EF-D494-4A44-928A-DC71504D9CBF}" name="Column5162" dataDxfId="11245"/>
    <tableColumn id="5186" xr3:uid="{3CFF0A05-287D-45A3-82AA-93C106B90431}" name="Column5163" dataDxfId="11244"/>
    <tableColumn id="5187" xr3:uid="{1578851E-2B0C-4BE9-B2DD-B09087B0DDA8}" name="Column5164" dataDxfId="11243"/>
    <tableColumn id="5188" xr3:uid="{EB9DC72A-8A08-43B8-B939-3059BB68268F}" name="Column5165" dataDxfId="11242"/>
    <tableColumn id="5189" xr3:uid="{F984E576-9361-4DEF-B5D1-A3107BCFBCD4}" name="Column5166" dataDxfId="11241"/>
    <tableColumn id="5190" xr3:uid="{24ADB2A9-6843-4BAA-A20D-3D64C7617E05}" name="Column5167" dataDxfId="11240"/>
    <tableColumn id="5191" xr3:uid="{1AE87A25-337C-48F9-B596-4E9CDA2AD500}" name="Column5168" dataDxfId="11239"/>
    <tableColumn id="5192" xr3:uid="{818328DA-5956-4037-9C4C-662B7408778F}" name="Column5169" dataDxfId="11238"/>
    <tableColumn id="5193" xr3:uid="{50FB8F43-5769-4FE3-B909-B47E705A7D78}" name="Column5170" dataDxfId="11237"/>
    <tableColumn id="5194" xr3:uid="{72819719-8CA3-4AD5-ADD0-161996EEAA9C}" name="Column5171" dataDxfId="11236"/>
    <tableColumn id="5195" xr3:uid="{389325E1-7719-4614-9845-B84C56F692E2}" name="Column5172" dataDxfId="11235"/>
    <tableColumn id="5196" xr3:uid="{C182B294-59E9-4F0C-8AC4-083BEC8B2F81}" name="Column5173" dataDxfId="11234"/>
    <tableColumn id="5197" xr3:uid="{92372B17-5EDC-455E-8F08-F21A46D92FE2}" name="Column5174" dataDxfId="11233"/>
    <tableColumn id="5198" xr3:uid="{50F99D11-A874-435A-AD45-AAB684E6588F}" name="Column5175" dataDxfId="11232"/>
    <tableColumn id="5199" xr3:uid="{2DA548F0-2CFA-478D-9CE1-81DE266CF207}" name="Column5176" dataDxfId="11231"/>
    <tableColumn id="5200" xr3:uid="{252A0C94-867E-438F-BA86-1E0A9416768D}" name="Column5177" dataDxfId="11230"/>
    <tableColumn id="5201" xr3:uid="{D6606D39-CA01-43B6-A20F-0C514BE3EEFE}" name="Column5178" dataDxfId="11229"/>
    <tableColumn id="5202" xr3:uid="{B3F74CCF-3283-4277-ABAE-45F869E7229D}" name="Column5179" dataDxfId="11228"/>
    <tableColumn id="5203" xr3:uid="{1CB9F6DA-A8A5-4839-9B81-0410A31EBC91}" name="Column5180" dataDxfId="11227"/>
    <tableColumn id="5204" xr3:uid="{70D56AE6-E2CC-4A13-8F67-809EB0D2BD81}" name="Column5181" dataDxfId="11226"/>
    <tableColumn id="5205" xr3:uid="{3582D060-56E0-4162-A85E-31F1721826AE}" name="Column5182" dataDxfId="11225"/>
    <tableColumn id="5206" xr3:uid="{8B6EFFB6-6F42-4042-9C4A-165F1FE6BCD5}" name="Column5183" dataDxfId="11224"/>
    <tableColumn id="5207" xr3:uid="{5CED01C5-9722-4B4D-84C6-CA3FC8DD0A7F}" name="Column5184" dataDxfId="11223"/>
    <tableColumn id="5208" xr3:uid="{8EBBE9EA-3126-4B75-8A0F-8D830121A1F5}" name="Column5185" dataDxfId="11222"/>
    <tableColumn id="5209" xr3:uid="{FBD86BB4-E682-4587-8496-ADA6DC6D4E47}" name="Column5186" dataDxfId="11221"/>
    <tableColumn id="5210" xr3:uid="{D925DE66-F4B9-40A7-8FEB-D7DAFB0072AF}" name="Column5187" dataDxfId="11220"/>
    <tableColumn id="5211" xr3:uid="{84DF1F08-C874-4A21-B483-77F68B48E508}" name="Column5188" dataDxfId="11219"/>
    <tableColumn id="5212" xr3:uid="{65D8A6AB-A9C5-4A50-8DC9-2F55978228B5}" name="Column5189" dataDxfId="11218"/>
    <tableColumn id="5213" xr3:uid="{86F3BE2D-4246-4B8C-A0B6-A291E53AE3E9}" name="Column5190" dataDxfId="11217"/>
    <tableColumn id="5214" xr3:uid="{95428404-16B8-4174-A423-11AE5010A6C6}" name="Column5191" dataDxfId="11216"/>
    <tableColumn id="5215" xr3:uid="{7B32C88E-7B20-4CD0-9E57-CEDE85B652A4}" name="Column5192" dataDxfId="11215"/>
    <tableColumn id="5216" xr3:uid="{6841B63C-391B-4080-BC9B-D77C9D2F4BEA}" name="Column5193" dataDxfId="11214"/>
    <tableColumn id="5217" xr3:uid="{ABE15986-2198-4B79-A1DB-3493844B6894}" name="Column5194" dataDxfId="11213"/>
    <tableColumn id="5218" xr3:uid="{BC11F8FE-A08F-4273-840D-57D3A6421679}" name="Column5195" dataDxfId="11212"/>
    <tableColumn id="5219" xr3:uid="{956F1903-1895-44D2-A4DE-B75435C0279B}" name="Column5196" dataDxfId="11211"/>
    <tableColumn id="5220" xr3:uid="{590D2EC4-7F03-4F6B-9C41-404A9371E041}" name="Column5197" dataDxfId="11210"/>
    <tableColumn id="5221" xr3:uid="{86815D53-1C37-4DD6-A25C-B55FAA6B1A94}" name="Column5198" dataDxfId="11209"/>
    <tableColumn id="5222" xr3:uid="{8E434F9A-4051-46F8-B6D1-EE4B39F51879}" name="Column5199" dataDxfId="11208"/>
    <tableColumn id="5223" xr3:uid="{FC4EF4BB-9539-40BB-BB2C-D520D7FDB5BE}" name="Column5200" dataDxfId="11207"/>
    <tableColumn id="5224" xr3:uid="{5E941D2A-AC34-43F0-8C69-822CC1CD250E}" name="Column5201" dataDxfId="11206"/>
    <tableColumn id="5225" xr3:uid="{86EA3AE0-D1AA-4063-8433-C4DEE1C3A359}" name="Column5202" dataDxfId="11205"/>
    <tableColumn id="5226" xr3:uid="{2DCDADC4-509B-4172-8434-4D275E95FAE3}" name="Column5203" dataDxfId="11204"/>
    <tableColumn id="5227" xr3:uid="{6D058684-4E66-4160-B901-A6AFAD3CAAA5}" name="Column5204" dataDxfId="11203"/>
    <tableColumn id="5228" xr3:uid="{3724F978-433C-4125-BCB4-C920650B008A}" name="Column5205" dataDxfId="11202"/>
    <tableColumn id="5229" xr3:uid="{6082657D-B4BC-4894-8F6D-2BDE58D3EB94}" name="Column5206" dataDxfId="11201"/>
    <tableColumn id="5230" xr3:uid="{8D5E4E41-831A-4626-9AEA-FF4F67AFE966}" name="Column5207" dataDxfId="11200"/>
    <tableColumn id="5231" xr3:uid="{6E098FF0-65E7-4EBC-B7D0-B51DFC53137C}" name="Column5208" dataDxfId="11199"/>
    <tableColumn id="5232" xr3:uid="{5A01CD82-0825-4A8C-91EB-806BE99FBAE2}" name="Column5209" dataDxfId="11198"/>
    <tableColumn id="5233" xr3:uid="{0AEA443F-A37E-4CE0-B3CC-6453EBC68180}" name="Column5210" dataDxfId="11197"/>
    <tableColumn id="5234" xr3:uid="{B1C29D02-D409-411B-ABBA-9CD4DC4146E3}" name="Column5211" dataDxfId="11196"/>
    <tableColumn id="5235" xr3:uid="{F733693A-54CD-41A3-A298-117B9858DD50}" name="Column5212" dataDxfId="11195"/>
    <tableColumn id="5236" xr3:uid="{93F266CD-756D-4C17-8FE9-4AF59853E3B2}" name="Column5213" dataDxfId="11194"/>
    <tableColumn id="5237" xr3:uid="{236F4EF8-B65B-43F8-9046-F46BD33D0BAE}" name="Column5214" dataDxfId="11193"/>
    <tableColumn id="5238" xr3:uid="{26263209-A808-47F9-A05F-B75CD1166F3E}" name="Column5215" dataDxfId="11192"/>
    <tableColumn id="5239" xr3:uid="{EF7F4A83-E13A-48B4-84B4-B494AF732B59}" name="Column5216" dataDxfId="11191"/>
    <tableColumn id="5240" xr3:uid="{93D550BE-B767-41FA-886F-8AE9A52E7112}" name="Column5217" dataDxfId="11190"/>
    <tableColumn id="5241" xr3:uid="{5E77145F-FABB-4689-866A-2759D5F423DD}" name="Column5218" dataDxfId="11189"/>
    <tableColumn id="5242" xr3:uid="{C6550889-9558-4ABC-94D6-FDF965C4D900}" name="Column5219" dataDxfId="11188"/>
    <tableColumn id="5243" xr3:uid="{7E48D036-4C05-4673-B1DC-2BB640438A1F}" name="Column5220" dataDxfId="11187"/>
    <tableColumn id="5244" xr3:uid="{87A7167D-0EAE-4D4B-B338-10FB924746AB}" name="Column5221" dataDxfId="11186"/>
    <tableColumn id="5245" xr3:uid="{2F4FF01F-EC64-4305-B5BF-5044C8F7CA87}" name="Column5222" dataDxfId="11185"/>
    <tableColumn id="5246" xr3:uid="{56703026-7C5C-4F54-8F76-EF0A3C4E5E36}" name="Column5223" dataDxfId="11184"/>
    <tableColumn id="5247" xr3:uid="{C72EB6D7-9460-48EE-92BE-B85EA123204E}" name="Column5224" dataDxfId="11183"/>
    <tableColumn id="5248" xr3:uid="{2AD77263-952D-43AB-B9C6-1E6C25C4934D}" name="Column5225" dataDxfId="11182"/>
    <tableColumn id="5249" xr3:uid="{1EB76539-F415-44D2-B513-77BD867C7FA4}" name="Column5226" dataDxfId="11181"/>
    <tableColumn id="5250" xr3:uid="{1A33E4EF-D6FC-438C-B851-AB43B4D77DA3}" name="Column5227" dataDxfId="11180"/>
    <tableColumn id="5251" xr3:uid="{A74C559F-F012-44CC-95BB-4C22B36C3BBB}" name="Column5228" dataDxfId="11179"/>
    <tableColumn id="5252" xr3:uid="{B61B420A-4EEA-4A31-9EBE-5CE2FA8BF1BC}" name="Column5229" dataDxfId="11178"/>
    <tableColumn id="5253" xr3:uid="{964A2AD2-6430-4645-9C6A-CE24C81C6846}" name="Column5230" dataDxfId="11177"/>
    <tableColumn id="5254" xr3:uid="{9F89D28D-0765-441C-BC80-1DD902F43492}" name="Column5231" dataDxfId="11176"/>
    <tableColumn id="5255" xr3:uid="{B4AD1FEF-B6DB-4725-957A-ABC027CFA91E}" name="Column5232" dataDxfId="11175"/>
    <tableColumn id="5256" xr3:uid="{9F1F98CD-414A-4479-A4C9-A822F2E8F5EE}" name="Column5233" dataDxfId="11174"/>
    <tableColumn id="5257" xr3:uid="{65F00AB6-3B6F-4A05-851C-E0D93801CFFC}" name="Column5234" dataDxfId="11173"/>
    <tableColumn id="5258" xr3:uid="{38741D7E-548F-4FDF-AEF8-4A7ECAD604FC}" name="Column5235" dataDxfId="11172"/>
    <tableColumn id="5259" xr3:uid="{756719D8-8248-43FF-AFBA-513E6FCBB525}" name="Column5236" dataDxfId="11171"/>
    <tableColumn id="5260" xr3:uid="{760708F4-FC2E-4D31-8271-35EC1CAF22F4}" name="Column5237" dataDxfId="11170"/>
    <tableColumn id="5261" xr3:uid="{61B14E11-1519-4D55-A9C4-719ACD434CDA}" name="Column5238" dataDxfId="11169"/>
    <tableColumn id="5262" xr3:uid="{B7EE52D0-D6A7-4677-91EE-3108E5958917}" name="Column5239" dataDxfId="11168"/>
    <tableColumn id="5263" xr3:uid="{459E7D3D-1F71-4F8E-B4BE-5F7CEF07E7AF}" name="Column5240" dataDxfId="11167"/>
    <tableColumn id="5264" xr3:uid="{9A88DECB-CF60-49AE-9D6C-AD7FFFA51BC7}" name="Column5241" dataDxfId="11166"/>
    <tableColumn id="5265" xr3:uid="{26D29E16-24A6-4996-8A7D-71E4F0E05E95}" name="Column5242" dataDxfId="11165"/>
    <tableColumn id="5266" xr3:uid="{F5808555-3C0F-4556-860D-8A9EE4099333}" name="Column5243" dataDxfId="11164"/>
    <tableColumn id="5267" xr3:uid="{D88548E9-E5E7-49AB-A588-5BE152075303}" name="Column5244" dataDxfId="11163"/>
    <tableColumn id="5268" xr3:uid="{4F7E8BE6-D45D-469F-9F66-FB0C62FD18F0}" name="Column5245" dataDxfId="11162"/>
    <tableColumn id="5269" xr3:uid="{C8DB15C4-4135-4EC0-AEE2-38762EBF17EE}" name="Column5246" dataDxfId="11161"/>
    <tableColumn id="5270" xr3:uid="{10E6E45B-97D2-4C0C-B33A-35BB5C0179EB}" name="Column5247" dataDxfId="11160"/>
    <tableColumn id="5271" xr3:uid="{D7983340-FBC5-4095-A4E9-F7E0CF9128DB}" name="Column5248" dataDxfId="11159"/>
    <tableColumn id="5272" xr3:uid="{D56A957A-8464-49A4-BBC9-589A450FA491}" name="Column5249" dataDxfId="11158"/>
    <tableColumn id="5273" xr3:uid="{BD90F1D8-9520-45AD-B08F-413F71299586}" name="Column5250" dataDxfId="11157"/>
    <tableColumn id="5274" xr3:uid="{E8DD50ED-1D79-4FC4-A62E-EEA5CDE019C4}" name="Column5251" dataDxfId="11156"/>
    <tableColumn id="5275" xr3:uid="{22CF59F7-B336-44CE-9E08-284045D13A29}" name="Column5252" dataDxfId="11155"/>
    <tableColumn id="5276" xr3:uid="{6D000A8D-5BE0-4FE3-9381-11FEB30EFBFA}" name="Column5253" dataDxfId="11154"/>
    <tableColumn id="5277" xr3:uid="{834623F5-0725-40D7-9E3F-9F781F5F94CC}" name="Column5254" dataDxfId="11153"/>
    <tableColumn id="5278" xr3:uid="{7E7C62E8-646A-4BB9-A6DE-24E282B21B1D}" name="Column5255" dataDxfId="11152"/>
    <tableColumn id="5279" xr3:uid="{9A153AE3-1438-47AF-B007-BE479C7AFEF0}" name="Column5256" dataDxfId="11151"/>
    <tableColumn id="5280" xr3:uid="{8BFE9144-21F8-49FE-B7BC-394E6B7790F5}" name="Column5257" dataDxfId="11150"/>
    <tableColumn id="5281" xr3:uid="{3C7F7AF2-1FD1-4DE9-B6FC-9EE682CD355C}" name="Column5258" dataDxfId="11149"/>
    <tableColumn id="5282" xr3:uid="{9E2EFD12-6258-40E9-B5EA-9CE67FA62AF0}" name="Column5259" dataDxfId="11148"/>
    <tableColumn id="5283" xr3:uid="{EE07F936-8EE6-4782-BBB7-7BD3280EC63F}" name="Column5260" dataDxfId="11147"/>
    <tableColumn id="5284" xr3:uid="{802F236A-5610-473E-BE77-B750F422C4B4}" name="Column5261" dataDxfId="11146"/>
    <tableColumn id="5285" xr3:uid="{67A30677-64C9-4273-AC55-B59E037C2623}" name="Column5262" dataDxfId="11145"/>
    <tableColumn id="5286" xr3:uid="{B87E7923-B860-4A71-BC1C-6BD074D5C65D}" name="Column5263" dataDxfId="11144"/>
    <tableColumn id="5287" xr3:uid="{23C13300-F332-4184-83EC-284DC2DBA54E}" name="Column5264" dataDxfId="11143"/>
    <tableColumn id="5288" xr3:uid="{3DB06345-8E8F-46B3-BD48-6F16A290CEDD}" name="Column5265" dataDxfId="11142"/>
    <tableColumn id="5289" xr3:uid="{17D6F0E9-3713-4F67-BBDF-410C2CDB2424}" name="Column5266" dataDxfId="11141"/>
    <tableColumn id="5290" xr3:uid="{F95C897F-FC0D-4155-8F92-51F9961A36D5}" name="Column5267" dataDxfId="11140"/>
    <tableColumn id="5291" xr3:uid="{52997E15-3DBC-4C06-AF1B-8F5061647E4F}" name="Column5268" dataDxfId="11139"/>
    <tableColumn id="5292" xr3:uid="{FBC46E6C-D04A-41DA-B40B-28684DEC0032}" name="Column5269" dataDxfId="11138"/>
    <tableColumn id="5293" xr3:uid="{EF4D0BCB-E7CD-401F-B65F-5BB527B0C3D2}" name="Column5270" dataDxfId="11137"/>
    <tableColumn id="5294" xr3:uid="{F740C37C-8B9A-4F4D-8BB9-E0F5DC85C14D}" name="Column5271" dataDxfId="11136"/>
    <tableColumn id="5295" xr3:uid="{A5E20239-D3D2-48AD-8332-81253B0486E7}" name="Column5272" dataDxfId="11135"/>
    <tableColumn id="5296" xr3:uid="{9492CA66-76E5-4E50-A46E-58C858DA3079}" name="Column5273" dataDxfId="11134"/>
    <tableColumn id="5297" xr3:uid="{9413C16A-4075-4540-9C60-D4CDEAD50373}" name="Column5274" dataDxfId="11133"/>
    <tableColumn id="5298" xr3:uid="{CB6F7B70-BB05-47CA-8FC3-A556EBCD5DF9}" name="Column5275" dataDxfId="11132"/>
    <tableColumn id="5299" xr3:uid="{60EC4F88-370A-4A20-B68D-6E80A8FB9B1A}" name="Column5276" dataDxfId="11131"/>
    <tableColumn id="5300" xr3:uid="{306397B1-B349-43E2-AAD0-23ADF4DEEF56}" name="Column5277" dataDxfId="11130"/>
    <tableColumn id="5301" xr3:uid="{309E63B2-BFBE-49D2-886A-9B229A00BE45}" name="Column5278" dataDxfId="11129"/>
    <tableColumn id="5302" xr3:uid="{C7DDFD77-FFDC-4D9C-B509-2DA28744665C}" name="Column5279" dataDxfId="11128"/>
    <tableColumn id="5303" xr3:uid="{C19FDE97-8AFD-4BB0-80D3-CDA04BB19BAE}" name="Column5280" dataDxfId="11127"/>
    <tableColumn id="5304" xr3:uid="{E2A6D936-25FE-4E36-98C6-81CF960F60D4}" name="Column5281" dataDxfId="11126"/>
    <tableColumn id="5305" xr3:uid="{E2D87161-EAC9-42F7-9216-8DC7823CC22F}" name="Column5282" dataDxfId="11125"/>
    <tableColumn id="5306" xr3:uid="{3BB2592F-B7F2-4AC7-8044-DAB46858E9AC}" name="Column5283" dataDxfId="11124"/>
    <tableColumn id="5307" xr3:uid="{0BD0DF45-9AB0-4049-BD80-E3111B09DCFE}" name="Column5284" dataDxfId="11123"/>
    <tableColumn id="5308" xr3:uid="{ED2809CD-387D-45FE-A93B-7240789D9DC8}" name="Column5285" dataDxfId="11122"/>
    <tableColumn id="5309" xr3:uid="{32D55414-0BF8-422A-9D3B-90534925B5FE}" name="Column5286" dataDxfId="11121"/>
    <tableColumn id="5310" xr3:uid="{C4F8DF1B-A47A-4E46-B89A-0B53DA3982C5}" name="Column5287" dataDxfId="11120"/>
    <tableColumn id="5311" xr3:uid="{C5A4DFCB-6C81-44FA-8116-5A1A89FC3016}" name="Column5288" dataDxfId="11119"/>
    <tableColumn id="5312" xr3:uid="{F4486B77-3D02-4B9B-8388-1156FE789BA0}" name="Column5289" dataDxfId="11118"/>
    <tableColumn id="5313" xr3:uid="{B66A0DFE-ED52-450A-BD5D-736613FFAFBA}" name="Column5290" dataDxfId="11117"/>
    <tableColumn id="5314" xr3:uid="{CF0CF687-16AF-44BB-8E6B-F4B230C0C980}" name="Column5291" dataDxfId="11116"/>
    <tableColumn id="5315" xr3:uid="{512C76CA-019C-4E52-A2C3-D0C0F223398B}" name="Column5292" dataDxfId="11115"/>
    <tableColumn id="5316" xr3:uid="{190D98B1-2529-4D86-A5FD-0210CD1DB2D6}" name="Column5293" dataDxfId="11114"/>
    <tableColumn id="5317" xr3:uid="{15C7B367-B5A6-4F3E-9142-4C62E5F07A40}" name="Column5294" dataDxfId="11113"/>
    <tableColumn id="5318" xr3:uid="{49F0A684-7781-4164-AB61-30032B9CFE89}" name="Column5295" dataDxfId="11112"/>
    <tableColumn id="5319" xr3:uid="{AFAF757A-DEC4-451F-9FFA-3F06E13F86CA}" name="Column5296" dataDxfId="11111"/>
    <tableColumn id="5320" xr3:uid="{4CC1D70D-52D9-4815-B7E6-C661A36A13C7}" name="Column5297" dataDxfId="11110"/>
    <tableColumn id="5321" xr3:uid="{89D5A6B5-DC09-4EFC-BA9B-40A12E93043A}" name="Column5298" dataDxfId="11109"/>
    <tableColumn id="5322" xr3:uid="{5E93AED2-142D-4000-9B0D-986AF75A99BD}" name="Column5299" dataDxfId="11108"/>
    <tableColumn id="5323" xr3:uid="{56B839D7-F7D6-4920-ACB3-20C1AE733CB9}" name="Column5300" dataDxfId="11107"/>
    <tableColumn id="5324" xr3:uid="{1D97A1D9-C9CC-4DEF-ABDA-7B8E28A900E8}" name="Column5301" dataDxfId="11106"/>
    <tableColumn id="5325" xr3:uid="{E7B2591A-CDB1-4D7C-B21B-7EABFF60DD5B}" name="Column5302" dataDxfId="11105"/>
    <tableColumn id="5326" xr3:uid="{41EF336A-B1E6-4F07-9243-F8660CE55E87}" name="Column5303" dataDxfId="11104"/>
    <tableColumn id="5327" xr3:uid="{8E8D7D53-0946-43EA-9B0D-4EEC9EDC2765}" name="Column5304" dataDxfId="11103"/>
    <tableColumn id="5328" xr3:uid="{A58C5197-B803-4D8E-86EE-BA26F4F97378}" name="Column5305" dataDxfId="11102"/>
    <tableColumn id="5329" xr3:uid="{4516F43A-8208-4DD3-8E5D-02809AAAB893}" name="Column5306" dataDxfId="11101"/>
    <tableColumn id="5330" xr3:uid="{B7FA909E-F098-4900-9C05-79FAF5B600CC}" name="Column5307" dataDxfId="11100"/>
    <tableColumn id="5331" xr3:uid="{96E195B6-DE33-48BC-ABB8-CFA55C9BC0D8}" name="Column5308" dataDxfId="11099"/>
    <tableColumn id="5332" xr3:uid="{588AB5D3-AB72-4127-A2D9-928AEFBEF513}" name="Column5309" dataDxfId="11098"/>
    <tableColumn id="5333" xr3:uid="{36F17A5A-91E2-4D72-9687-4019B4549C5D}" name="Column5310" dataDxfId="11097"/>
    <tableColumn id="5334" xr3:uid="{130172BC-2101-4499-80AB-4E6BAC0055CD}" name="Column5311" dataDxfId="11096"/>
    <tableColumn id="5335" xr3:uid="{EE86C9FF-9864-4A41-A687-11AA2759B8BC}" name="Column5312" dataDxfId="11095"/>
    <tableColumn id="5336" xr3:uid="{4926D9F0-2985-4975-937C-1D0FA1CB1E2D}" name="Column5313" dataDxfId="11094"/>
    <tableColumn id="5337" xr3:uid="{E2927BE5-967F-4B9E-AB6D-C958E60068DB}" name="Column5314" dataDxfId="11093"/>
    <tableColumn id="5338" xr3:uid="{9D97EA75-2311-4DD8-AAA6-EBDFD78D4C28}" name="Column5315" dataDxfId="11092"/>
    <tableColumn id="5339" xr3:uid="{56E1AE46-22FF-41DF-A83C-39B6D1492BA9}" name="Column5316" dataDxfId="11091"/>
    <tableColumn id="5340" xr3:uid="{466D14F9-30BB-4479-BE5F-48F7F8E08911}" name="Column5317" dataDxfId="11090"/>
    <tableColumn id="5341" xr3:uid="{86E21619-2784-4491-8ABC-105E281FC2FC}" name="Column5318" dataDxfId="11089"/>
    <tableColumn id="5342" xr3:uid="{BDE77B53-D84E-48ED-B659-3C3AC6601EA9}" name="Column5319" dataDxfId="11088"/>
    <tableColumn id="5343" xr3:uid="{CEF3BD2C-9C38-43F4-8D2A-594064406F83}" name="Column5320" dataDxfId="11087"/>
    <tableColumn id="5344" xr3:uid="{F5F875B3-20D8-4854-B0B5-F0344BCCF8B3}" name="Column5321" dataDxfId="11086"/>
    <tableColumn id="5345" xr3:uid="{B337F56C-5AEA-4C7F-9441-AD83681143E6}" name="Column5322" dataDxfId="11085"/>
    <tableColumn id="5346" xr3:uid="{075FDF4C-9649-4C49-B956-2972C2A8499C}" name="Column5323" dataDxfId="11084"/>
    <tableColumn id="5347" xr3:uid="{09EF3896-77F2-4600-B643-B0E3123BEAF4}" name="Column5324" dataDxfId="11083"/>
    <tableColumn id="5348" xr3:uid="{4369BB54-AFC2-4142-8C01-7E977C4847B1}" name="Column5325" dataDxfId="11082"/>
    <tableColumn id="5349" xr3:uid="{0947A69E-6D51-4A51-82E0-29918BB7CE60}" name="Column5326" dataDxfId="11081"/>
    <tableColumn id="5350" xr3:uid="{C4D065E1-EE40-4D05-B5B5-53A50C4A083F}" name="Column5327" dataDxfId="11080"/>
    <tableColumn id="5351" xr3:uid="{82410937-7B3D-472F-88F9-FC562DADCB6C}" name="Column5328" dataDxfId="11079"/>
    <tableColumn id="5352" xr3:uid="{09D6D162-5925-4EE9-A797-8A2081681838}" name="Column5329" dataDxfId="11078"/>
    <tableColumn id="5353" xr3:uid="{0E34BDB0-6F67-4D90-9940-A0CDE815DBD7}" name="Column5330" dataDxfId="11077"/>
    <tableColumn id="5354" xr3:uid="{460AB49C-7776-4990-8417-0B46B2625979}" name="Column5331" dataDxfId="11076"/>
    <tableColumn id="5355" xr3:uid="{56949E44-1517-4E98-965E-9398157E7A83}" name="Column5332" dataDxfId="11075"/>
    <tableColumn id="5356" xr3:uid="{21AA7DC5-BA4F-49C0-9999-15211569C9A8}" name="Column5333" dataDxfId="11074"/>
    <tableColumn id="5357" xr3:uid="{F4BAE2BD-A32F-4337-993D-6B46B28B95F0}" name="Column5334" dataDxfId="11073"/>
    <tableColumn id="5358" xr3:uid="{B01F61D9-C62D-432A-83DF-B4E13414F1D5}" name="Column5335" dataDxfId="11072"/>
    <tableColumn id="5359" xr3:uid="{415C535C-4192-4B70-B7B6-7D314677AF94}" name="Column5336" dataDxfId="11071"/>
    <tableColumn id="5360" xr3:uid="{2B66E6F5-C8A5-4C71-95D6-E92C63B25CBC}" name="Column5337" dataDxfId="11070"/>
    <tableColumn id="5361" xr3:uid="{63713677-2732-4E80-AD6B-6A557F98DB17}" name="Column5338" dataDxfId="11069"/>
    <tableColumn id="5362" xr3:uid="{B0AF343F-1C67-46E8-A134-C78F33558C17}" name="Column5339" dataDxfId="11068"/>
    <tableColumn id="5363" xr3:uid="{8C33DDF0-7D01-4131-9F37-819BBA1A164F}" name="Column5340" dataDxfId="11067"/>
    <tableColumn id="5364" xr3:uid="{4CE766E1-21D7-4802-BA8A-B760C2E3E8FB}" name="Column5341" dataDxfId="11066"/>
    <tableColumn id="5365" xr3:uid="{97E5E6D7-79DC-4E4D-AB65-0AC7AD6F58F2}" name="Column5342" dataDxfId="11065"/>
    <tableColumn id="5366" xr3:uid="{C40AC654-1C43-4448-9BD6-822649D25D45}" name="Column5343" dataDxfId="11064"/>
    <tableColumn id="5367" xr3:uid="{229A6927-B129-451F-B0B0-889C23CAE97C}" name="Column5344" dataDxfId="11063"/>
    <tableColumn id="5368" xr3:uid="{04BD7F36-5336-4A41-B9D7-6BF7D3FBC65F}" name="Column5345" dataDxfId="11062"/>
    <tableColumn id="5369" xr3:uid="{F438ACF0-E596-4B09-A87F-B095EF5F662B}" name="Column5346" dataDxfId="11061"/>
    <tableColumn id="5370" xr3:uid="{456019F9-A0AA-4DD1-9ABA-AAA7F4E8B06C}" name="Column5347" dataDxfId="11060"/>
    <tableColumn id="5371" xr3:uid="{B7CEC2F1-7D0C-44F4-B9BA-D8902626E0FB}" name="Column5348" dataDxfId="11059"/>
    <tableColumn id="5372" xr3:uid="{E17141CC-9F9A-4757-B584-D3A5D348BA68}" name="Column5349" dataDxfId="11058"/>
    <tableColumn id="5373" xr3:uid="{9A26DCBB-9FCA-408D-BE83-881947584DC9}" name="Column5350" dataDxfId="11057"/>
    <tableColumn id="5374" xr3:uid="{A6DA0575-77CF-44C2-8095-5EF7280CD814}" name="Column5351" dataDxfId="11056"/>
    <tableColumn id="5375" xr3:uid="{DF812DB6-FF8A-48DE-8703-363083C634CA}" name="Column5352" dataDxfId="11055"/>
    <tableColumn id="5376" xr3:uid="{D960D78E-991F-41E5-A8C1-762A6F7C2A59}" name="Column5353" dataDxfId="11054"/>
    <tableColumn id="5377" xr3:uid="{28D2810F-E674-45FD-8432-D47D0DE3BAD7}" name="Column5354" dataDxfId="11053"/>
    <tableColumn id="5378" xr3:uid="{D7AFFE8A-2450-4343-8072-080E4594233E}" name="Column5355" dataDxfId="11052"/>
    <tableColumn id="5379" xr3:uid="{D81CC738-4E6B-478B-826F-4FB19D051568}" name="Column5356" dataDxfId="11051"/>
    <tableColumn id="5380" xr3:uid="{DDA08250-0E2C-444E-980C-BD76DDCBF32F}" name="Column5357" dataDxfId="11050"/>
    <tableColumn id="5381" xr3:uid="{E5E7F286-5A04-4844-9C85-B8A32388B860}" name="Column5358" dataDxfId="11049"/>
    <tableColumn id="5382" xr3:uid="{8A5915DC-F751-49DE-835C-7BDBCB43F368}" name="Column5359" dataDxfId="11048"/>
    <tableColumn id="5383" xr3:uid="{7EC9DA4E-0297-42EC-BE51-45894F69F62B}" name="Column5360" dataDxfId="11047"/>
    <tableColumn id="5384" xr3:uid="{F9DAB20D-FF2D-4645-AD78-AFC7061EC015}" name="Column5361" dataDxfId="11046"/>
    <tableColumn id="5385" xr3:uid="{10B57C2C-C664-4414-9AC2-28B6B8623149}" name="Column5362" dataDxfId="11045"/>
    <tableColumn id="5386" xr3:uid="{E7283801-13EA-4F1B-A4FB-6D39A0A97F22}" name="Column5363" dataDxfId="11044"/>
    <tableColumn id="5387" xr3:uid="{AF0E3FA8-B1DB-4421-A4F0-222C62275016}" name="Column5364" dataDxfId="11043"/>
    <tableColumn id="5388" xr3:uid="{2C9570D8-296D-4E5E-B2F5-4188A586B855}" name="Column5365" dataDxfId="11042"/>
    <tableColumn id="5389" xr3:uid="{31A4B23A-C1B1-4A96-A978-7CCA4C3922E0}" name="Column5366" dataDxfId="11041"/>
    <tableColumn id="5390" xr3:uid="{943336DD-B6C8-4E30-B7B4-4C21F14CEF74}" name="Column5367" dataDxfId="11040"/>
    <tableColumn id="5391" xr3:uid="{2601E918-9E82-4E2B-939D-64EDC6392E79}" name="Column5368" dataDxfId="11039"/>
    <tableColumn id="5392" xr3:uid="{42A85E55-13AE-4054-80E8-4D56615283A4}" name="Column5369" dataDxfId="11038"/>
    <tableColumn id="5393" xr3:uid="{7BBBFA78-2B2A-449E-B554-FE22F38AB583}" name="Column5370" dataDxfId="11037"/>
    <tableColumn id="5394" xr3:uid="{A5FC0371-E0FE-496A-BC89-8E2CCD532812}" name="Column5371" dataDxfId="11036"/>
    <tableColumn id="5395" xr3:uid="{F0032361-73C2-4D4B-BF69-74706D60A80D}" name="Column5372" dataDxfId="11035"/>
    <tableColumn id="5396" xr3:uid="{07580C67-B110-4D0F-A355-2C63577E5584}" name="Column5373" dataDxfId="11034"/>
    <tableColumn id="5397" xr3:uid="{FE670F58-9E80-44E3-97D0-7C2A6986AA52}" name="Column5374" dataDxfId="11033"/>
    <tableColumn id="5398" xr3:uid="{2BD6DD2B-E1DE-4265-97DB-543E888DDAAD}" name="Column5375" dataDxfId="11032"/>
    <tableColumn id="5399" xr3:uid="{45B1A259-EF1E-4449-A0ED-C1D780D26747}" name="Column5376" dataDxfId="11031"/>
    <tableColumn id="5400" xr3:uid="{339C4A4B-7328-48CD-B6A0-B45910148C2F}" name="Column5377" dataDxfId="11030"/>
    <tableColumn id="5401" xr3:uid="{427E5FCB-57B6-4A1F-8652-8D5D44CF8520}" name="Column5378" dataDxfId="11029"/>
    <tableColumn id="5402" xr3:uid="{525E5D5B-BD52-4C54-8CDD-DA440A32D0E4}" name="Column5379" dataDxfId="11028"/>
    <tableColumn id="5403" xr3:uid="{760028FE-DA7D-4F54-869F-27F2D0E07633}" name="Column5380" dataDxfId="11027"/>
    <tableColumn id="5404" xr3:uid="{3E72D319-DCE3-402C-BC18-6A75D4591F3C}" name="Column5381" dataDxfId="11026"/>
    <tableColumn id="5405" xr3:uid="{434CBEBD-08FE-49C7-B33E-72F9272193F7}" name="Column5382" dataDxfId="11025"/>
    <tableColumn id="5406" xr3:uid="{4B55C6D6-D5AE-4AB6-8612-7711F72EE9C6}" name="Column5383" dataDxfId="11024"/>
    <tableColumn id="5407" xr3:uid="{BC97A3BC-1018-4EA8-9590-2CD74FDA1F79}" name="Column5384" dataDxfId="11023"/>
    <tableColumn id="5408" xr3:uid="{F301921A-0C1C-48AA-B0EE-39776BB9FFD2}" name="Column5385" dataDxfId="11022"/>
    <tableColumn id="5409" xr3:uid="{C6376073-0D7C-46B6-86C8-D8BE5985B6F6}" name="Column5386" dataDxfId="11021"/>
    <tableColumn id="5410" xr3:uid="{961A782B-332D-4518-A34C-39C173900B45}" name="Column5387" dataDxfId="11020"/>
    <tableColumn id="5411" xr3:uid="{75093150-1427-4208-9A03-525C79969BB4}" name="Column5388" dataDxfId="11019"/>
    <tableColumn id="5412" xr3:uid="{004B031A-0437-42C8-A0ED-8CC9BA14451C}" name="Column5389" dataDxfId="11018"/>
    <tableColumn id="5413" xr3:uid="{D795F060-CFCA-453F-AC8E-B9AD1B6236C2}" name="Column5390" dataDxfId="11017"/>
    <tableColumn id="5414" xr3:uid="{1193DB2E-FDA1-4BAB-933E-E60BA8EAAD45}" name="Column5391" dataDxfId="11016"/>
    <tableColumn id="5415" xr3:uid="{1D7408DD-CC8D-42AC-AE28-4968E9691DEF}" name="Column5392" dataDxfId="11015"/>
    <tableColumn id="5416" xr3:uid="{C912E177-4D62-4D82-93E3-81A79A8B6376}" name="Column5393" dataDxfId="11014"/>
    <tableColumn id="5417" xr3:uid="{71ACF33F-BFBD-4759-AB6F-BEE7F64314B3}" name="Column5394" dataDxfId="11013"/>
    <tableColumn id="5418" xr3:uid="{BA9A758A-0CD7-4866-9034-F5133AD7177E}" name="Column5395" dataDxfId="11012"/>
    <tableColumn id="5419" xr3:uid="{7F40705E-8F05-4D25-8B9C-CAA99825C635}" name="Column5396" dataDxfId="11011"/>
    <tableColumn id="5420" xr3:uid="{F483FB9C-A880-4AC0-A8EE-5BAC6EA4D8BB}" name="Column5397" dataDxfId="11010"/>
    <tableColumn id="5421" xr3:uid="{AD4C8859-2913-421C-855C-E3F2E0D20826}" name="Column5398" dataDxfId="11009"/>
    <tableColumn id="5422" xr3:uid="{46F543D4-F5DF-4388-BE7C-34E67C5C478E}" name="Column5399" dataDxfId="11008"/>
    <tableColumn id="5423" xr3:uid="{F70C4F66-BB99-4CC8-8D6B-2F3722F7D0F7}" name="Column5400" dataDxfId="11007"/>
    <tableColumn id="5424" xr3:uid="{788304BB-E0BA-4D17-AC99-D04B253F1473}" name="Column5401" dataDxfId="11006"/>
    <tableColumn id="5425" xr3:uid="{58D118E2-89CB-4386-8AC3-7E00153B9C4D}" name="Column5402" dataDxfId="11005"/>
    <tableColumn id="5426" xr3:uid="{5E04A9BA-6737-4FBF-B612-6F802A0F31DA}" name="Column5403" dataDxfId="11004"/>
    <tableColumn id="5427" xr3:uid="{DDCC962F-8F8B-42AE-ACF9-E2456B876883}" name="Column5404" dataDxfId="11003"/>
    <tableColumn id="5428" xr3:uid="{3F48412C-7E2E-4DD5-A4ED-50CC5542FC00}" name="Column5405" dataDxfId="11002"/>
    <tableColumn id="5429" xr3:uid="{72A189E7-2622-4F7D-9777-64513FF5B657}" name="Column5406" dataDxfId="11001"/>
    <tableColumn id="5430" xr3:uid="{CFA4E738-6260-44C7-8A6B-27B707E161F3}" name="Column5407" dataDxfId="11000"/>
    <tableColumn id="5431" xr3:uid="{4F7AF816-5A62-4BF6-A106-EF674F41FF65}" name="Column5408" dataDxfId="10999"/>
    <tableColumn id="5432" xr3:uid="{6A9DBD0F-5BAB-4317-A8A8-5DD214C398E3}" name="Column5409" dataDxfId="10998"/>
    <tableColumn id="5433" xr3:uid="{04213E88-1FDC-4531-B36C-18CE1BC375FA}" name="Column5410" dataDxfId="10997"/>
    <tableColumn id="5434" xr3:uid="{DBFE411A-0B17-4C08-8DFF-42496F6276BB}" name="Column5411" dataDxfId="10996"/>
    <tableColumn id="5435" xr3:uid="{0B302BB2-3077-4040-A79E-2C6C36542B30}" name="Column5412" dataDxfId="10995"/>
    <tableColumn id="5436" xr3:uid="{EF6FF700-ABEF-40A8-869A-E383350D793C}" name="Column5413" dataDxfId="10994"/>
    <tableColumn id="5437" xr3:uid="{8B6DE67E-E1B2-4314-A536-0CA0A9D45801}" name="Column5414" dataDxfId="10993"/>
    <tableColumn id="5438" xr3:uid="{602EF862-C6D3-4993-9DC4-18A5A993F233}" name="Column5415" dataDxfId="10992"/>
    <tableColumn id="5439" xr3:uid="{C4700227-A5BF-4E13-971A-12FEDA070989}" name="Column5416" dataDxfId="10991"/>
    <tableColumn id="5440" xr3:uid="{D09E2F11-4165-47C3-B3F1-964CE8C2167A}" name="Column5417" dataDxfId="10990"/>
    <tableColumn id="5441" xr3:uid="{16466757-6B54-475B-A6B9-398C144E3EE6}" name="Column5418" dataDxfId="10989"/>
    <tableColumn id="5442" xr3:uid="{4F0DF6A5-595B-4904-BA5E-CA9CC5C5255F}" name="Column5419" dataDxfId="10988"/>
    <tableColumn id="5443" xr3:uid="{2B2105D7-DD3E-43AE-AF30-455AB2C4C2DC}" name="Column5420" dataDxfId="10987"/>
    <tableColumn id="5444" xr3:uid="{428862A3-95DF-4C88-AB62-3DADE60F0932}" name="Column5421" dataDxfId="10986"/>
    <tableColumn id="5445" xr3:uid="{385726BC-4057-438C-890D-0F0999ECB474}" name="Column5422" dataDxfId="10985"/>
    <tableColumn id="5446" xr3:uid="{65F3DF90-3F8E-4AC9-AA3A-879DA613405E}" name="Column5423" dataDxfId="10984"/>
    <tableColumn id="5447" xr3:uid="{1813385D-F87F-41D8-BDE4-73590E23B6E5}" name="Column5424" dataDxfId="10983"/>
    <tableColumn id="5448" xr3:uid="{CD3863D0-6C70-4810-BE05-61390811824B}" name="Column5425" dataDxfId="10982"/>
    <tableColumn id="5449" xr3:uid="{70D88F81-32D3-427A-A442-271C07F73BAD}" name="Column5426" dataDxfId="10981"/>
    <tableColumn id="5450" xr3:uid="{7E045EFF-7E41-4FB9-B642-0C707EC20BF0}" name="Column5427" dataDxfId="10980"/>
    <tableColumn id="5451" xr3:uid="{8C4BDF32-A3D9-4630-9B9C-617731B88E03}" name="Column5428" dataDxfId="10979"/>
    <tableColumn id="5452" xr3:uid="{9168B3A7-411C-45D0-A324-2EFB703924B0}" name="Column5429" dataDxfId="10978"/>
    <tableColumn id="5453" xr3:uid="{8DAB19E3-834A-435D-A68C-AE6DEE20BA55}" name="Column5430" dataDxfId="10977"/>
    <tableColumn id="5454" xr3:uid="{6881B719-78AA-4019-B0E7-306CE2567174}" name="Column5431" dataDxfId="10976"/>
    <tableColumn id="5455" xr3:uid="{18FF4E8E-85A3-4543-8BC5-90C78D7CECD8}" name="Column5432" dataDxfId="10975"/>
    <tableColumn id="5456" xr3:uid="{F9177C96-7797-4D48-8850-D70110F5CD4E}" name="Column5433" dataDxfId="10974"/>
    <tableColumn id="5457" xr3:uid="{110DB0A9-D488-4F62-B0C3-278DD26AB4F8}" name="Column5434" dataDxfId="10973"/>
    <tableColumn id="5458" xr3:uid="{4187BBE0-52DA-4587-A2CE-037D1728C646}" name="Column5435" dataDxfId="10972"/>
    <tableColumn id="5459" xr3:uid="{780D8647-AB65-4A41-93E0-D81C7DA3844C}" name="Column5436" dataDxfId="10971"/>
    <tableColumn id="5460" xr3:uid="{28FB19E1-DC79-4D96-9A33-25EEE8A2725E}" name="Column5437" dataDxfId="10970"/>
    <tableColumn id="5461" xr3:uid="{CF3CCC49-DB0E-4356-812B-BB5F465AC07F}" name="Column5438" dataDxfId="10969"/>
    <tableColumn id="5462" xr3:uid="{37E3E441-AA8C-4A55-80CD-B9768DEA0ED7}" name="Column5439" dataDxfId="10968"/>
    <tableColumn id="5463" xr3:uid="{8B563EA1-64E5-489D-87AD-A42EEAA0BE1C}" name="Column5440" dataDxfId="10967"/>
    <tableColumn id="5464" xr3:uid="{22444DFA-95F8-4B22-8338-0AC07C1B0CA4}" name="Column5441" dataDxfId="10966"/>
    <tableColumn id="5465" xr3:uid="{9E93B403-7A06-409A-A21C-6CE368E2CD87}" name="Column5442" dataDxfId="10965"/>
    <tableColumn id="5466" xr3:uid="{1C663412-EA16-4766-97DC-90A3EC46E77A}" name="Column5443" dataDxfId="10964"/>
    <tableColumn id="5467" xr3:uid="{474D3B8E-377B-41DD-BDC3-B2DDEF052D7D}" name="Column5444" dataDxfId="10963"/>
    <tableColumn id="5468" xr3:uid="{5F7D4C7B-91D3-430E-AABC-87550BB470BF}" name="Column5445" dataDxfId="10962"/>
    <tableColumn id="5469" xr3:uid="{F2A1A7A4-32B3-4881-AD7C-87A316090941}" name="Column5446" dataDxfId="10961"/>
    <tableColumn id="5470" xr3:uid="{4F1430E6-9EC0-4B45-89C6-7F1A234E5793}" name="Column5447" dataDxfId="10960"/>
    <tableColumn id="5471" xr3:uid="{AEA7E35D-2B9F-4FED-ACDD-9AC13F4B379B}" name="Column5448" dataDxfId="10959"/>
    <tableColumn id="5472" xr3:uid="{47A01FF9-8B6A-4154-8CEC-89B612C0B8FA}" name="Column5449" dataDxfId="10958"/>
    <tableColumn id="5473" xr3:uid="{7817D790-651D-4D58-AB7C-BB421D4047EC}" name="Column5450" dataDxfId="10957"/>
    <tableColumn id="5474" xr3:uid="{A8D948E0-ACDD-463C-BF47-706DF5027EBE}" name="Column5451" dataDxfId="10956"/>
    <tableColumn id="5475" xr3:uid="{E44A9C5A-07B0-44F7-A406-FD58B7DAA302}" name="Column5452" dataDxfId="10955"/>
    <tableColumn id="5476" xr3:uid="{74EC13B6-A548-46DB-8126-C606A61408FD}" name="Column5453" dataDxfId="10954"/>
    <tableColumn id="5477" xr3:uid="{7ED3EABB-2567-4D5A-9B23-6B00FBA3384B}" name="Column5454" dataDxfId="10953"/>
    <tableColumn id="5478" xr3:uid="{4B93D1B3-9E7B-44A0-AA2F-5003082C8B74}" name="Column5455" dataDxfId="10952"/>
    <tableColumn id="5479" xr3:uid="{5962A00A-0276-4D14-A65E-1D74A22142DB}" name="Column5456" dataDxfId="10951"/>
    <tableColumn id="5480" xr3:uid="{080FFD3B-DC68-4EE3-AC7F-A15B729B3D7D}" name="Column5457" dataDxfId="10950"/>
    <tableColumn id="5481" xr3:uid="{7E58D342-6D15-4EE4-9C49-F30925150FB9}" name="Column5458" dataDxfId="10949"/>
    <tableColumn id="5482" xr3:uid="{AF0432C9-C4F6-47B7-9840-FE2AF955DE70}" name="Column5459" dataDxfId="10948"/>
    <tableColumn id="5483" xr3:uid="{F53D3CF5-1683-4283-BF78-470F1A7D143C}" name="Column5460" dataDxfId="10947"/>
    <tableColumn id="5484" xr3:uid="{55DF357D-5FAC-48D7-A261-F216B4676302}" name="Column5461" dataDxfId="10946"/>
    <tableColumn id="5485" xr3:uid="{A386BCD7-33D7-4F3C-AD00-DEE8858A1D1A}" name="Column5462" dataDxfId="10945"/>
    <tableColumn id="5486" xr3:uid="{906D403E-8536-41F5-A45A-63777DC707C4}" name="Column5463" dataDxfId="10944"/>
    <tableColumn id="5487" xr3:uid="{D8098329-7065-4796-859E-FCA1BC7D0B4D}" name="Column5464" dataDxfId="10943"/>
    <tableColumn id="5488" xr3:uid="{6041F7E8-B064-4EA0-BE4B-2812D4AB2783}" name="Column5465" dataDxfId="10942"/>
    <tableColumn id="5489" xr3:uid="{E1680AD3-1DA8-4047-A4A2-21D3B865F564}" name="Column5466" dataDxfId="10941"/>
    <tableColumn id="5490" xr3:uid="{344232F4-D6CB-41B0-8DA5-A29974FAC526}" name="Column5467" dataDxfId="10940"/>
    <tableColumn id="5491" xr3:uid="{B1DBCEA2-26B8-47D1-B5A2-6043926EC905}" name="Column5468" dataDxfId="10939"/>
    <tableColumn id="5492" xr3:uid="{398DE5A8-A4CC-4281-95D4-2987E4FA884E}" name="Column5469" dataDxfId="10938"/>
    <tableColumn id="5493" xr3:uid="{EC0E0143-E832-4D3B-B958-97307973C8A3}" name="Column5470" dataDxfId="10937"/>
    <tableColumn id="5494" xr3:uid="{018085B2-E7F4-4FE7-9915-EF9301162E4E}" name="Column5471" dataDxfId="10936"/>
    <tableColumn id="5495" xr3:uid="{81E2D778-3A95-4593-A35C-A87510FE36B7}" name="Column5472" dataDxfId="10935"/>
    <tableColumn id="5496" xr3:uid="{6250B70D-6F6B-4AC0-8FDD-AF4A0359DC79}" name="Column5473" dataDxfId="10934"/>
    <tableColumn id="5497" xr3:uid="{A809FA31-1922-4B4D-9747-FAD954F3CDE4}" name="Column5474" dataDxfId="10933"/>
    <tableColumn id="5498" xr3:uid="{65FAEF4E-C0D3-4172-9EE3-7891FEA68A1C}" name="Column5475" dataDxfId="10932"/>
    <tableColumn id="5499" xr3:uid="{A85A5EB0-BB78-437A-99B3-260C67FB22EB}" name="Column5476" dataDxfId="10931"/>
    <tableColumn id="5500" xr3:uid="{FA179647-6916-466E-91A0-FB1376B39ABF}" name="Column5477" dataDxfId="10930"/>
    <tableColumn id="5501" xr3:uid="{E7050391-CF5F-419B-8D1A-F1CA0FDA349F}" name="Column5478" dataDxfId="10929"/>
    <tableColumn id="5502" xr3:uid="{5F1F0950-E766-4571-9078-36EE124FD5FC}" name="Column5479" dataDxfId="10928"/>
    <tableColumn id="5503" xr3:uid="{F73EC58A-7406-4C37-BC46-6C2F3C2B8A26}" name="Column5480" dataDxfId="10927"/>
    <tableColumn id="5504" xr3:uid="{665B2CA3-3401-4927-BBEF-9487B4009DBD}" name="Column5481" dataDxfId="10926"/>
    <tableColumn id="5505" xr3:uid="{68F22FA7-0517-4DAF-843E-162CDD78B866}" name="Column5482" dataDxfId="10925"/>
    <tableColumn id="5506" xr3:uid="{C0C2854D-A8CF-4656-9A27-7CAACAEB16F8}" name="Column5483" dataDxfId="10924"/>
    <tableColumn id="5507" xr3:uid="{4744417D-1D3F-4148-843F-4620D1861F76}" name="Column5484" dataDxfId="10923"/>
    <tableColumn id="5508" xr3:uid="{4A0CB758-FAB2-47E5-8902-C3762CAE2331}" name="Column5485" dataDxfId="10922"/>
    <tableColumn id="5509" xr3:uid="{13F194F2-481D-485A-AE46-8203DE86F76E}" name="Column5486" dataDxfId="10921"/>
    <tableColumn id="5510" xr3:uid="{B0372F30-888B-43B0-B6FD-4A16E147AA38}" name="Column5487" dataDxfId="10920"/>
    <tableColumn id="5511" xr3:uid="{52444DA0-EF68-4717-AAFE-1AE62F3CAF04}" name="Column5488" dataDxfId="10919"/>
    <tableColumn id="5512" xr3:uid="{4050A05E-09A9-4C42-9804-9FEEA0DA0256}" name="Column5489" dataDxfId="10918"/>
    <tableColumn id="5513" xr3:uid="{EC29D81B-7FE0-4456-B9E5-12995B06CC82}" name="Column5490" dataDxfId="10917"/>
    <tableColumn id="5514" xr3:uid="{2990C864-A0A4-4D66-BCBF-FAF47C562020}" name="Column5491" dataDxfId="10916"/>
    <tableColumn id="5515" xr3:uid="{3DB20D8C-5F99-4840-ABDA-E0C3966E7E78}" name="Column5492" dataDxfId="10915"/>
    <tableColumn id="5516" xr3:uid="{7241903C-68E4-49CA-A2DB-5FCD1EEA1B38}" name="Column5493" dataDxfId="10914"/>
    <tableColumn id="5517" xr3:uid="{86F98BB4-5A9C-40E1-B21B-1133A7558AF5}" name="Column5494" dataDxfId="10913"/>
    <tableColumn id="5518" xr3:uid="{CB3FFB87-02D7-4354-9A09-87815D5D69C6}" name="Column5495" dataDxfId="10912"/>
    <tableColumn id="5519" xr3:uid="{F571E818-159F-4A81-88EE-19929E238CA6}" name="Column5496" dataDxfId="10911"/>
    <tableColumn id="5520" xr3:uid="{BE942751-237D-40D7-AB78-A44FCDCB8FB0}" name="Column5497" dataDxfId="10910"/>
    <tableColumn id="5521" xr3:uid="{BD396727-3544-4EB2-A85A-99C07C52E0F1}" name="Column5498" dataDxfId="10909"/>
    <tableColumn id="5522" xr3:uid="{4DDF5479-38BC-48FB-AECE-59D307E4F494}" name="Column5499" dataDxfId="10908"/>
    <tableColumn id="5523" xr3:uid="{37DAAF36-CF11-4053-9E88-C3B680C632A1}" name="Column5500" dataDxfId="10907"/>
    <tableColumn id="5524" xr3:uid="{B3D8D29D-D69C-4037-85B8-1B821754C1C1}" name="Column5501" dataDxfId="10906"/>
    <tableColumn id="5525" xr3:uid="{896BD034-296F-4149-B390-F22E138BDE1A}" name="Column5502" dataDxfId="10905"/>
    <tableColumn id="5526" xr3:uid="{3DFD6240-ADCA-44E5-A2F0-9DAC71674438}" name="Column5503" dataDxfId="10904"/>
    <tableColumn id="5527" xr3:uid="{4E89E550-05CC-46AA-8F5E-6451357FDB93}" name="Column5504" dataDxfId="10903"/>
    <tableColumn id="5528" xr3:uid="{53F6AF31-6009-49E4-8524-470BF891A9EA}" name="Column5505" dataDxfId="10902"/>
    <tableColumn id="5529" xr3:uid="{40F3D3E2-1D71-45BE-A480-F87014F2232A}" name="Column5506" dataDxfId="10901"/>
    <tableColumn id="5530" xr3:uid="{A9458753-49D0-4CA5-B8A9-01E6A160CA1C}" name="Column5507" dataDxfId="10900"/>
    <tableColumn id="5531" xr3:uid="{A3469E76-8FFC-4801-BD24-BF9B6C5BA31C}" name="Column5508" dataDxfId="10899"/>
    <tableColumn id="5532" xr3:uid="{A2BF2884-2F93-4399-B004-CE59798C4F0B}" name="Column5509" dataDxfId="10898"/>
    <tableColumn id="5533" xr3:uid="{7B4AB596-CBBA-4342-8419-98B410082116}" name="Column5510" dataDxfId="10897"/>
    <tableColumn id="5534" xr3:uid="{0921DB5D-6AB1-457B-BCC8-A868828DC44B}" name="Column5511" dataDxfId="10896"/>
    <tableColumn id="5535" xr3:uid="{2A0F9F64-3E33-4A75-B6EC-51B0D48A48E8}" name="Column5512" dataDxfId="10895"/>
    <tableColumn id="5536" xr3:uid="{B5E870C2-D265-4CB5-8C3B-61AA5C0790EF}" name="Column5513" dataDxfId="10894"/>
    <tableColumn id="5537" xr3:uid="{F74E3F08-0B32-496C-AA9F-3B568C4C7D4D}" name="Column5514" dataDxfId="10893"/>
    <tableColumn id="5538" xr3:uid="{BED2A58A-A69A-44D8-AA3E-9D0514F4DD4C}" name="Column5515" dataDxfId="10892"/>
    <tableColumn id="5539" xr3:uid="{FBB76CC2-29D1-4F5E-BA06-2A642747353E}" name="Column5516" dataDxfId="10891"/>
    <tableColumn id="5540" xr3:uid="{81F8B384-65CB-4537-95BC-01700049089B}" name="Column5517" dataDxfId="10890"/>
    <tableColumn id="5541" xr3:uid="{52234C65-0C34-444F-A882-036B5635EF39}" name="Column5518" dataDxfId="10889"/>
    <tableColumn id="5542" xr3:uid="{4148C58B-7408-4D63-94E7-52E8C957665C}" name="Column5519" dataDxfId="10888"/>
    <tableColumn id="5543" xr3:uid="{94E3BE9D-C4BD-47E9-85AA-3A6FFA8E30B3}" name="Column5520" dataDxfId="10887"/>
    <tableColumn id="5544" xr3:uid="{882F2590-C575-44ED-B36F-5894F8F800BB}" name="Column5521" dataDxfId="10886"/>
    <tableColumn id="5545" xr3:uid="{A0692936-9CAC-491E-86ED-FD91137B78BB}" name="Column5522" dataDxfId="10885"/>
    <tableColumn id="5546" xr3:uid="{DB5BF20E-CB84-4F58-9AC4-8C72275C853B}" name="Column5523" dataDxfId="10884"/>
    <tableColumn id="5547" xr3:uid="{0D2F5F5A-F685-417A-81C8-F14C46A5A05B}" name="Column5524" dataDxfId="10883"/>
    <tableColumn id="5548" xr3:uid="{455EB03B-EA23-4F14-8992-A721DBF05B05}" name="Column5525" dataDxfId="10882"/>
    <tableColumn id="5549" xr3:uid="{A970E244-B819-4B14-B0D8-39DD0B1F2FCE}" name="Column5526" dataDxfId="10881"/>
    <tableColumn id="5550" xr3:uid="{5D7411D6-73B0-4E35-81ED-127FF13379CB}" name="Column5527" dataDxfId="10880"/>
    <tableColumn id="5551" xr3:uid="{5B89691C-2744-4013-9304-9121044F3619}" name="Column5528" dataDxfId="10879"/>
    <tableColumn id="5552" xr3:uid="{F49B7A6B-DFDD-4490-BE74-C91A2EE55ABB}" name="Column5529" dataDxfId="10878"/>
    <tableColumn id="5553" xr3:uid="{70295B9E-DC1E-423F-8593-A865F69DC31B}" name="Column5530" dataDxfId="10877"/>
    <tableColumn id="5554" xr3:uid="{2E434C7A-3DC0-4C96-9EFE-158D2F715F6E}" name="Column5531" dataDxfId="10876"/>
    <tableColumn id="5555" xr3:uid="{D06BFB2D-5A4E-48CF-9781-FF7CD27E0F31}" name="Column5532" dataDxfId="10875"/>
    <tableColumn id="5556" xr3:uid="{CC16AFAC-EC80-47FE-8977-129DD86A6C6C}" name="Column5533" dataDxfId="10874"/>
    <tableColumn id="5557" xr3:uid="{0D45A7CE-7D17-4885-98F8-FC130336BB4C}" name="Column5534" dataDxfId="10873"/>
    <tableColumn id="5558" xr3:uid="{5358A65E-1913-45BB-B371-0317011C031E}" name="Column5535" dataDxfId="10872"/>
    <tableColumn id="5559" xr3:uid="{ED9F1D1D-45BA-4F2A-BC18-7078CDBB8E62}" name="Column5536" dataDxfId="10871"/>
    <tableColumn id="5560" xr3:uid="{2C2E298C-C931-4565-8532-1CCB43F59619}" name="Column5537" dataDxfId="10870"/>
    <tableColumn id="5561" xr3:uid="{17CAA73F-5EAA-48E4-B67C-AC3CDAB7046A}" name="Column5538" dataDxfId="10869"/>
    <tableColumn id="5562" xr3:uid="{09F5BC60-A7FA-4927-A63F-68DA8FB428A9}" name="Column5539" dataDxfId="10868"/>
    <tableColumn id="5563" xr3:uid="{6E4CF31D-8D6C-48CD-A34F-9228AA4F58E2}" name="Column5540" dataDxfId="10867"/>
    <tableColumn id="5564" xr3:uid="{D5BAE59C-BA2E-4067-A480-559199D25D74}" name="Column5541" dataDxfId="10866"/>
    <tableColumn id="5565" xr3:uid="{C58B980B-B6C9-4687-B98E-E147F7E99494}" name="Column5542" dataDxfId="10865"/>
    <tableColumn id="5566" xr3:uid="{8042A91E-9358-4B07-8EB4-55D7ADE0357D}" name="Column5543" dataDxfId="10864"/>
    <tableColumn id="5567" xr3:uid="{9404A432-1EA5-42EA-9215-071819063870}" name="Column5544" dataDxfId="10863"/>
    <tableColumn id="5568" xr3:uid="{DD3E1044-8AB7-442B-83C6-CE109803C3E7}" name="Column5545" dataDxfId="10862"/>
    <tableColumn id="5569" xr3:uid="{0A64C32F-2123-462D-93FC-6D747845D71A}" name="Column5546" dataDxfId="10861"/>
    <tableColumn id="5570" xr3:uid="{5F184384-C08B-4366-A9C1-D7092B4FED3F}" name="Column5547" dataDxfId="10860"/>
    <tableColumn id="5571" xr3:uid="{8512B184-D423-46CF-AC65-B4CD1BCED520}" name="Column5548" dataDxfId="10859"/>
    <tableColumn id="5572" xr3:uid="{E12D22D6-B776-44A0-9A5B-A0B320B45C8B}" name="Column5549" dataDxfId="10858"/>
    <tableColumn id="5573" xr3:uid="{9D4284C8-F6EC-4089-A60E-4919C9094218}" name="Column5550" dataDxfId="10857"/>
    <tableColumn id="5574" xr3:uid="{4A16DD27-93DB-4E6D-87DC-1A716E5D4ECB}" name="Column5551" dataDxfId="10856"/>
    <tableColumn id="5575" xr3:uid="{04DF1B87-CCB6-4F5B-A4A7-C0346EED59AF}" name="Column5552" dataDxfId="10855"/>
    <tableColumn id="5576" xr3:uid="{7DDFB7FF-5781-494F-AACC-762E2F8AEAC7}" name="Column5553" dataDxfId="10854"/>
    <tableColumn id="5577" xr3:uid="{ADBAF5B0-00A7-4917-9584-36697A5DEA20}" name="Column5554" dataDxfId="10853"/>
    <tableColumn id="5578" xr3:uid="{50876972-BD88-49D1-A9EB-CBD7E287EE20}" name="Column5555" dataDxfId="10852"/>
    <tableColumn id="5579" xr3:uid="{FDEE6AD3-7BF1-4F6F-B8A7-A305771239FA}" name="Column5556" dataDxfId="10851"/>
    <tableColumn id="5580" xr3:uid="{F4D8F28D-67A3-4F02-AF18-F698556051D4}" name="Column5557" dataDxfId="10850"/>
    <tableColumn id="5581" xr3:uid="{2DA1FAE2-94B2-4892-9292-4AF77677626C}" name="Column5558" dataDxfId="10849"/>
    <tableColumn id="5582" xr3:uid="{E2881C5C-2E89-4056-B1D7-0F3BC57775A7}" name="Column5559" dataDxfId="10848"/>
    <tableColumn id="5583" xr3:uid="{EFFC093E-3EB4-49FF-8BC6-12A0EE59AA07}" name="Column5560" dataDxfId="10847"/>
    <tableColumn id="5584" xr3:uid="{00E005A0-90DB-4613-B20D-08CF657717EB}" name="Column5561" dataDxfId="10846"/>
    <tableColumn id="5585" xr3:uid="{0CEFE5D3-7D3F-4BD8-8322-FC4C08E656C1}" name="Column5562" dataDxfId="10845"/>
    <tableColumn id="5586" xr3:uid="{779877E6-F7B0-4746-91F5-A47742784049}" name="Column5563" dataDxfId="10844"/>
    <tableColumn id="5587" xr3:uid="{981E975D-14D7-44ED-A0FC-97388C6A86FC}" name="Column5564" dataDxfId="10843"/>
    <tableColumn id="5588" xr3:uid="{41284633-6E18-466D-9551-14216B31113D}" name="Column5565" dataDxfId="10842"/>
    <tableColumn id="5589" xr3:uid="{9DD92CD9-2ACF-4B73-A772-81B79FF454A7}" name="Column5566" dataDxfId="10841"/>
    <tableColumn id="5590" xr3:uid="{F7970210-09EF-480B-BBE5-7A622002127C}" name="Column5567" dataDxfId="10840"/>
    <tableColumn id="5591" xr3:uid="{428E26FE-DEA5-4067-8332-76523A230291}" name="Column5568" dataDxfId="10839"/>
    <tableColumn id="5592" xr3:uid="{CF24DC4B-3982-4B4B-ACFD-DEB2CDBCB794}" name="Column5569" dataDxfId="10838"/>
    <tableColumn id="5593" xr3:uid="{705D4E46-9058-4911-8B3A-75A1C237A876}" name="Column5570" dataDxfId="10837"/>
    <tableColumn id="5594" xr3:uid="{68A860FB-BA12-4A8B-8E4E-A831D0BEF8D1}" name="Column5571" dataDxfId="10836"/>
    <tableColumn id="5595" xr3:uid="{7617A7E8-75CB-4878-B756-B4689FD56955}" name="Column5572" dataDxfId="10835"/>
    <tableColumn id="5596" xr3:uid="{7C3641A8-4619-476B-B656-296979A505C9}" name="Column5573" dataDxfId="10834"/>
    <tableColumn id="5597" xr3:uid="{E9A56F51-F867-4FAA-8E88-FED8D792D23D}" name="Column5574" dataDxfId="10833"/>
    <tableColumn id="5598" xr3:uid="{C097B731-28C0-4DB5-B356-5970ED3B3E75}" name="Column5575" dataDxfId="10832"/>
    <tableColumn id="5599" xr3:uid="{8B27FE1B-7CCE-4DDA-AEE9-2479EDBDAA88}" name="Column5576" dataDxfId="10831"/>
    <tableColumn id="5600" xr3:uid="{771A858C-ADF0-4527-9719-220FDB82B103}" name="Column5577" dataDxfId="10830"/>
    <tableColumn id="5601" xr3:uid="{C4813FD6-9E77-4F82-92AA-B6AAE6344F05}" name="Column5578" dataDxfId="10829"/>
    <tableColumn id="5602" xr3:uid="{663F1107-7EE7-4BFB-871F-F2575227D6F6}" name="Column5579" dataDxfId="10828"/>
    <tableColumn id="5603" xr3:uid="{EA99B927-EA26-421D-AA66-ECA08931C050}" name="Column5580" dataDxfId="10827"/>
    <tableColumn id="5604" xr3:uid="{84CACC6D-B23F-4DA7-81CC-C4AD5FC46A86}" name="Column5581" dataDxfId="10826"/>
    <tableColumn id="5605" xr3:uid="{CCD610B9-0269-4EB1-A69A-645A1471D2D3}" name="Column5582" dataDxfId="10825"/>
    <tableColumn id="5606" xr3:uid="{7F4D932B-0690-4BF1-BFE4-E89703F143F9}" name="Column5583" dataDxfId="10824"/>
    <tableColumn id="5607" xr3:uid="{3C0D11AE-9C29-4619-8FD8-EC21A03C248E}" name="Column5584" dataDxfId="10823"/>
    <tableColumn id="5608" xr3:uid="{A4489B8B-D0F5-42E6-943E-4C18E229D819}" name="Column5585" dataDxfId="10822"/>
    <tableColumn id="5609" xr3:uid="{DF90650F-C07C-474F-9BEC-C2CCA7BD521B}" name="Column5586" dataDxfId="10821"/>
    <tableColumn id="5610" xr3:uid="{4C94202D-36FA-4ECB-B026-376042EDB0D1}" name="Column5587" dataDxfId="10820"/>
    <tableColumn id="5611" xr3:uid="{6E5841EC-488B-4B77-B4F5-10798418A1CE}" name="Column5588" dataDxfId="10819"/>
    <tableColumn id="5612" xr3:uid="{7B08BDCC-C517-4A46-AAEB-E3CCC021F774}" name="Column5589" dataDxfId="10818"/>
    <tableColumn id="5613" xr3:uid="{B51CCCF6-B72F-4E76-8145-78E1FF796382}" name="Column5590" dataDxfId="10817"/>
    <tableColumn id="5614" xr3:uid="{BCE58B76-7D8A-4842-A262-214D8CEDC484}" name="Column5591" dataDxfId="10816"/>
    <tableColumn id="5615" xr3:uid="{0D1E9952-9D6B-400F-9DA0-AFAEE41588B1}" name="Column5592" dataDxfId="10815"/>
    <tableColumn id="5616" xr3:uid="{A0FE2EB8-0CF4-477C-95DE-BC064C209CC6}" name="Column5593" dataDxfId="10814"/>
    <tableColumn id="5617" xr3:uid="{1A5D3C1E-A3DB-4110-92E7-BB7896D587A8}" name="Column5594" dataDxfId="10813"/>
    <tableColumn id="5618" xr3:uid="{10CABADB-6F87-4AA8-92BE-834EA5E72C48}" name="Column5595" dataDxfId="10812"/>
    <tableColumn id="5619" xr3:uid="{16AF6DC3-298C-45A3-8B81-846F2D21AAC0}" name="Column5596" dataDxfId="10811"/>
    <tableColumn id="5620" xr3:uid="{F8D41F94-3E18-473E-B8A7-132C60B9DF85}" name="Column5597" dataDxfId="10810"/>
    <tableColumn id="5621" xr3:uid="{13C0E784-6399-46B9-A877-1EDC440C87D4}" name="Column5598" dataDxfId="10809"/>
    <tableColumn id="5622" xr3:uid="{26E448E3-4AE2-4076-A639-C79EB386F373}" name="Column5599" dataDxfId="10808"/>
    <tableColumn id="5623" xr3:uid="{4A0DF988-AD06-401F-B838-93523115417A}" name="Column5600" dataDxfId="10807"/>
    <tableColumn id="5624" xr3:uid="{EBA3C196-C35C-47C2-984D-459C82636955}" name="Column5601" dataDxfId="10806"/>
    <tableColumn id="5625" xr3:uid="{1364D1D6-0B7B-41FA-8CC2-97FED0BED462}" name="Column5602" dataDxfId="10805"/>
    <tableColumn id="5626" xr3:uid="{20A57563-7184-4C86-ADAE-95F42C280103}" name="Column5603" dataDxfId="10804"/>
    <tableColumn id="5627" xr3:uid="{E78771B2-B5A4-4670-9094-AE5491954EE3}" name="Column5604" dataDxfId="10803"/>
    <tableColumn id="5628" xr3:uid="{137ECBD6-1210-4DB0-AD05-1CAFE5EAE2DC}" name="Column5605" dataDxfId="10802"/>
    <tableColumn id="5629" xr3:uid="{B81CB92F-7E46-4964-B5DD-A7F00C01A797}" name="Column5606" dataDxfId="10801"/>
    <tableColumn id="5630" xr3:uid="{54503678-571B-4937-A370-650BDD46C0D0}" name="Column5607" dataDxfId="10800"/>
    <tableColumn id="5631" xr3:uid="{E16F099C-6436-4EB0-B315-4F8833AA5064}" name="Column5608" dataDxfId="10799"/>
    <tableColumn id="5632" xr3:uid="{E9EC7925-C270-4380-9C42-D770D8DDA6A4}" name="Column5609" dataDxfId="10798"/>
    <tableColumn id="5633" xr3:uid="{8A44E525-3AA9-497E-AE41-8C506E466C5C}" name="Column5610" dataDxfId="10797"/>
    <tableColumn id="5634" xr3:uid="{62ED2E8C-45C5-48F6-AF64-95469E335996}" name="Column5611" dataDxfId="10796"/>
    <tableColumn id="5635" xr3:uid="{12B166ED-24AD-4C71-B848-716AF34C0CB3}" name="Column5612" dataDxfId="10795"/>
    <tableColumn id="5636" xr3:uid="{1A9EA206-8EA5-4452-BF0A-86E76AD5083C}" name="Column5613" dataDxfId="10794"/>
    <tableColumn id="5637" xr3:uid="{A1D3A67E-2AAD-43C3-A859-D4C623D35196}" name="Column5614" dataDxfId="10793"/>
    <tableColumn id="5638" xr3:uid="{B8590623-4AA9-4857-A1C6-E1FB0FB507F4}" name="Column5615" dataDxfId="10792"/>
    <tableColumn id="5639" xr3:uid="{A9B4D1B0-46EE-49CA-A6A7-4C02C6ADF2ED}" name="Column5616" dataDxfId="10791"/>
    <tableColumn id="5640" xr3:uid="{A133BDA8-B663-4EB9-9CBF-D82887819DE4}" name="Column5617" dataDxfId="10790"/>
    <tableColumn id="5641" xr3:uid="{A6A979E7-15D4-49ED-81F3-D025B5587C8E}" name="Column5618" dataDxfId="10789"/>
    <tableColumn id="5642" xr3:uid="{C3F32ED5-7C56-40F1-88C9-FC16556CF696}" name="Column5619" dataDxfId="10788"/>
    <tableColumn id="5643" xr3:uid="{476D0AF3-3D58-462F-8E4D-251FB9664C00}" name="Column5620" dataDxfId="10787"/>
    <tableColumn id="5644" xr3:uid="{0A727C93-3399-45B9-9B0F-CED26E036E5D}" name="Column5621" dataDxfId="10786"/>
    <tableColumn id="5645" xr3:uid="{F9826EF8-381D-4388-87B3-131431D3F13B}" name="Column5622" dataDxfId="10785"/>
    <tableColumn id="5646" xr3:uid="{044C0716-AB01-4CB7-92A8-28E3E851CAF0}" name="Column5623" dataDxfId="10784"/>
    <tableColumn id="5647" xr3:uid="{AD7398D5-B3E9-40BF-82F4-55EC93337C38}" name="Column5624" dataDxfId="10783"/>
    <tableColumn id="5648" xr3:uid="{859E00E6-F72C-4D24-8893-7BA1EFAFF0D7}" name="Column5625" dataDxfId="10782"/>
    <tableColumn id="5649" xr3:uid="{C9456AA2-0AAC-4854-A3ED-BD934B32B88C}" name="Column5626" dataDxfId="10781"/>
    <tableColumn id="5650" xr3:uid="{596A7B7B-63FC-49F0-A001-61758E02E372}" name="Column5627" dataDxfId="10780"/>
    <tableColumn id="5651" xr3:uid="{6FD57136-AAFF-4603-BB88-3A8337DAB817}" name="Column5628" dataDxfId="10779"/>
    <tableColumn id="5652" xr3:uid="{994B8E78-9D02-48DA-98B7-AE1FC75909B6}" name="Column5629" dataDxfId="10778"/>
    <tableColumn id="5653" xr3:uid="{CD406A93-A632-486B-B354-6F8D62DFC184}" name="Column5630" dataDxfId="10777"/>
    <tableColumn id="5654" xr3:uid="{F981C764-C0A2-4135-921A-7E0B00325677}" name="Column5631" dataDxfId="10776"/>
    <tableColumn id="5655" xr3:uid="{323DBAD3-6E93-42E8-A91B-868D165FF0D6}" name="Column5632" dataDxfId="10775"/>
    <tableColumn id="5656" xr3:uid="{6CA97D63-0B31-4CFA-8EAF-714CC1896C48}" name="Column5633" dataDxfId="10774"/>
    <tableColumn id="5657" xr3:uid="{17DD6696-24EB-44A0-AE68-4BFC9210B34C}" name="Column5634" dataDxfId="10773"/>
    <tableColumn id="5658" xr3:uid="{755EEE28-4BF5-448B-BB70-E6080AFB85E9}" name="Column5635" dataDxfId="10772"/>
    <tableColumn id="5659" xr3:uid="{111F57ED-901D-4EFD-B00C-AE4CA52B7B99}" name="Column5636" dataDxfId="10771"/>
    <tableColumn id="5660" xr3:uid="{4C379369-83C7-4582-B39B-09CDFF5AD83F}" name="Column5637" dataDxfId="10770"/>
    <tableColumn id="5661" xr3:uid="{9629CBA3-8DD1-48E0-B867-AB74477AAC59}" name="Column5638" dataDxfId="10769"/>
    <tableColumn id="5662" xr3:uid="{DD8FB589-E653-4AFB-A3CD-655C8AAEB3FC}" name="Column5639" dataDxfId="10768"/>
    <tableColumn id="5663" xr3:uid="{11D0B102-85BE-446D-8079-D42965B4B6CA}" name="Column5640" dataDxfId="10767"/>
    <tableColumn id="5664" xr3:uid="{2DAF5099-415F-497F-AF14-E5347A9FBDD8}" name="Column5641" dataDxfId="10766"/>
    <tableColumn id="5665" xr3:uid="{9E0553D8-624D-434D-B9A1-8363345CF939}" name="Column5642" dataDxfId="10765"/>
    <tableColumn id="5666" xr3:uid="{D57E073E-C83B-4F9E-9B00-74CC682C8691}" name="Column5643" dataDxfId="10764"/>
    <tableColumn id="5667" xr3:uid="{2B6E7FE9-A31C-4DD6-ABD9-9B63445045D3}" name="Column5644" dataDxfId="10763"/>
    <tableColumn id="5668" xr3:uid="{6A593CB9-C42C-42DF-8A0F-4713D075B272}" name="Column5645" dataDxfId="10762"/>
    <tableColumn id="5669" xr3:uid="{18710130-B0BA-4D5E-A4E2-E2A5D556EC75}" name="Column5646" dataDxfId="10761"/>
    <tableColumn id="5670" xr3:uid="{EE9215DE-AB88-4186-B511-70CE671FA0B5}" name="Column5647" dataDxfId="10760"/>
    <tableColumn id="5671" xr3:uid="{A3B935B1-EF70-41DF-AA9C-B8012D1F2D14}" name="Column5648" dataDxfId="10759"/>
    <tableColumn id="5672" xr3:uid="{F5394935-6495-4308-81C4-FB7B7FBEF83B}" name="Column5649" dataDxfId="10758"/>
    <tableColumn id="5673" xr3:uid="{50F572C9-EC42-4E14-A30A-93A55CCADE3B}" name="Column5650" dataDxfId="10757"/>
    <tableColumn id="5674" xr3:uid="{01949464-FC48-4330-A43C-56BC88B38E76}" name="Column5651" dataDxfId="10756"/>
    <tableColumn id="5675" xr3:uid="{EAF1F688-1425-4202-B86D-A5BF7D672D7B}" name="Column5652" dataDxfId="10755"/>
    <tableColumn id="5676" xr3:uid="{88085E05-A95D-4571-88A3-7A46032ED132}" name="Column5653" dataDxfId="10754"/>
    <tableColumn id="5677" xr3:uid="{AEC830B1-B305-4F0E-A517-1D13AE42814B}" name="Column5654" dataDxfId="10753"/>
    <tableColumn id="5678" xr3:uid="{29DA9473-D1B7-4F36-BC5B-FABC2E71A3A3}" name="Column5655" dataDxfId="10752"/>
    <tableColumn id="5679" xr3:uid="{1AC749AA-F1D5-4099-96F8-C9249084111B}" name="Column5656" dataDxfId="10751"/>
    <tableColumn id="5680" xr3:uid="{0B78614B-0CAC-4D8D-B2E2-B17A4DA1D033}" name="Column5657" dataDxfId="10750"/>
    <tableColumn id="5681" xr3:uid="{019D85DE-8EB1-4A3A-9DCD-D48447213F11}" name="Column5658" dataDxfId="10749"/>
    <tableColumn id="5682" xr3:uid="{CB619AE5-F1CE-4381-8489-473D2AF476FC}" name="Column5659" dataDxfId="10748"/>
    <tableColumn id="5683" xr3:uid="{3951C487-9087-4E3B-9B76-2876FC9B3970}" name="Column5660" dataDxfId="10747"/>
    <tableColumn id="5684" xr3:uid="{A80DE302-C2BD-4BCE-908B-1CC44287B673}" name="Column5661" dataDxfId="10746"/>
    <tableColumn id="5685" xr3:uid="{A40B5882-2E2A-4793-91DC-78967F51FB14}" name="Column5662" dataDxfId="10745"/>
    <tableColumn id="5686" xr3:uid="{A788354B-8836-4F1B-870E-E6D9D9BFCC66}" name="Column5663" dataDxfId="10744"/>
    <tableColumn id="5687" xr3:uid="{6EEA43FC-F425-49BA-83E5-CC6B459FEF1E}" name="Column5664" dataDxfId="10743"/>
    <tableColumn id="5688" xr3:uid="{33277D20-EC78-44DE-BFDB-DE5A64E521A8}" name="Column5665" dataDxfId="10742"/>
    <tableColumn id="5689" xr3:uid="{4FFDAB38-8CBD-431B-BDE9-C3DEE6847676}" name="Column5666" dataDxfId="10741"/>
    <tableColumn id="5690" xr3:uid="{A266F997-8042-4000-A653-B5E9DB5A292F}" name="Column5667" dataDxfId="10740"/>
    <tableColumn id="5691" xr3:uid="{F309626C-17E2-4C41-B0DC-6D6FB6E997C6}" name="Column5668" dataDxfId="10739"/>
    <tableColumn id="5692" xr3:uid="{ABD8E4A8-8779-4BEC-80B8-902CAF54FBD0}" name="Column5669" dataDxfId="10738"/>
    <tableColumn id="5693" xr3:uid="{158740AA-D1F4-4E14-9E80-710184C29DEE}" name="Column5670" dataDxfId="10737"/>
    <tableColumn id="5694" xr3:uid="{CC931A10-983B-4161-92D6-783818C1100E}" name="Column5671" dataDxfId="10736"/>
    <tableColumn id="5695" xr3:uid="{EB19CAD4-35F1-4828-BF0B-0F9C59557794}" name="Column5672" dataDxfId="10735"/>
    <tableColumn id="5696" xr3:uid="{B19AB6BD-C619-47DC-AE99-41851C8A8F53}" name="Column5673" dataDxfId="10734"/>
    <tableColumn id="5697" xr3:uid="{459E8F61-AAFA-4A52-BC84-205F4C1510B0}" name="Column5674" dataDxfId="10733"/>
    <tableColumn id="5698" xr3:uid="{2210FC56-01F0-429C-B795-7107E71CC00E}" name="Column5675" dataDxfId="10732"/>
    <tableColumn id="5699" xr3:uid="{452493B7-FB8C-45A0-AC39-22FF2D3E2404}" name="Column5676" dataDxfId="10731"/>
    <tableColumn id="5700" xr3:uid="{5A194CE8-0E92-4DB1-AF2C-B64D66057D28}" name="Column5677" dataDxfId="10730"/>
    <tableColumn id="5701" xr3:uid="{527B0790-7762-4D4A-A89C-0CCBF4230B2B}" name="Column5678" dataDxfId="10729"/>
    <tableColumn id="5702" xr3:uid="{94759B2A-7020-42F6-8D5D-5EE924DDBBE0}" name="Column5679" dataDxfId="10728"/>
    <tableColumn id="5703" xr3:uid="{BCA8D57B-7A75-4DAA-866A-B88FF9138A31}" name="Column5680" dataDxfId="10727"/>
    <tableColumn id="5704" xr3:uid="{057F6C47-3523-4ECE-AB3F-4CE68C1EEF26}" name="Column5681" dataDxfId="10726"/>
    <tableColumn id="5705" xr3:uid="{DDBA2D21-77E4-4CAD-96FF-20081341F356}" name="Column5682" dataDxfId="10725"/>
    <tableColumn id="5706" xr3:uid="{F1302001-5FC1-4859-B1C3-7C8668998AFD}" name="Column5683" dataDxfId="10724"/>
    <tableColumn id="5707" xr3:uid="{D406C120-BF9D-4A6C-9AA9-334A2C60E788}" name="Column5684" dataDxfId="10723"/>
    <tableColumn id="5708" xr3:uid="{83644B08-B2E7-4120-8B85-AE8D1B3B4736}" name="Column5685" dataDxfId="10722"/>
    <tableColumn id="5709" xr3:uid="{353D43A4-0738-4188-AE39-2C66E2F17896}" name="Column5686" dataDxfId="10721"/>
    <tableColumn id="5710" xr3:uid="{F1EA8419-B42E-4D11-9F61-16BFD34A2DC7}" name="Column5687" dataDxfId="10720"/>
    <tableColumn id="5711" xr3:uid="{1826C152-0E7E-49EC-83C3-6BC2EFBC595A}" name="Column5688" dataDxfId="10719"/>
    <tableColumn id="5712" xr3:uid="{74A5C57D-3AEC-4FB3-BCEB-DFD67FD17279}" name="Column5689" dataDxfId="10718"/>
    <tableColumn id="5713" xr3:uid="{46C3441E-405C-4728-A3EB-44103944C761}" name="Column5690" dataDxfId="10717"/>
    <tableColumn id="5714" xr3:uid="{212E4464-ADA6-47A2-A42E-1691B16ACECB}" name="Column5691" dataDxfId="10716"/>
    <tableColumn id="5715" xr3:uid="{E5F24FBF-08F1-4CF2-977D-6E037EBBD0C9}" name="Column5692" dataDxfId="10715"/>
    <tableColumn id="5716" xr3:uid="{556794E3-19B6-4E87-B900-08C38CC77DA9}" name="Column5693" dataDxfId="10714"/>
    <tableColumn id="5717" xr3:uid="{5DF7ADE6-10D6-44BA-B678-4EBDD22E794A}" name="Column5694" dataDxfId="10713"/>
    <tableColumn id="5718" xr3:uid="{10AAA8DD-E92C-45D8-9558-FE7DF0866369}" name="Column5695" dataDxfId="10712"/>
    <tableColumn id="5719" xr3:uid="{2010FA73-70C7-4E07-A50D-F984E5CAD38F}" name="Column5696" dataDxfId="10711"/>
    <tableColumn id="5720" xr3:uid="{9D31A41F-1277-479E-A106-827EB3AEA1F0}" name="Column5697" dataDxfId="10710"/>
    <tableColumn id="5721" xr3:uid="{AD052968-EF01-4B56-AF35-6937F4970266}" name="Column5698" dataDxfId="10709"/>
    <tableColumn id="5722" xr3:uid="{BBF7BB22-10F5-4467-9A1D-618BA521EAE6}" name="Column5699" dataDxfId="10708"/>
    <tableColumn id="5723" xr3:uid="{FDF1B520-96D6-4E58-A877-412D0A4C8D53}" name="Column5700" dataDxfId="10707"/>
    <tableColumn id="5724" xr3:uid="{4F389938-1667-4AF3-AA64-745BC8173A21}" name="Column5701" dataDxfId="10706"/>
    <tableColumn id="5725" xr3:uid="{6775C3E1-B18A-4B69-B5A1-2399A3DBBFB8}" name="Column5702" dataDxfId="10705"/>
    <tableColumn id="5726" xr3:uid="{CDB47093-913E-4F29-AC7F-1B8FFD810205}" name="Column5703" dataDxfId="10704"/>
    <tableColumn id="5727" xr3:uid="{E9F620FE-E381-4E04-8B77-6C6F8A3059D0}" name="Column5704" dataDxfId="10703"/>
    <tableColumn id="5728" xr3:uid="{26A7F2BC-F318-41C2-9372-D701CF8BD602}" name="Column5705" dataDxfId="10702"/>
    <tableColumn id="5729" xr3:uid="{616791B4-902D-4FFE-8F16-43628C41800F}" name="Column5706" dataDxfId="10701"/>
    <tableColumn id="5730" xr3:uid="{96DD6DF4-76AF-4DB1-BB51-E9D0ABAAFC92}" name="Column5707" dataDxfId="10700"/>
    <tableColumn id="5731" xr3:uid="{E9DCBC00-8032-46BD-8BEF-D28A7A4CDAA4}" name="Column5708" dataDxfId="10699"/>
    <tableColumn id="5732" xr3:uid="{26125337-1BC1-414B-BFF6-06F9AE0F4EBE}" name="Column5709" dataDxfId="10698"/>
    <tableColumn id="5733" xr3:uid="{A000480C-E919-4C0A-9C58-82536E1F58F0}" name="Column5710" dataDxfId="10697"/>
    <tableColumn id="5734" xr3:uid="{855BC67D-6666-44DA-B4FF-767D15DED0FA}" name="Column5711" dataDxfId="10696"/>
    <tableColumn id="5735" xr3:uid="{F5E12EE7-D0D1-49A3-AD2B-84EB49248A65}" name="Column5712" dataDxfId="10695"/>
    <tableColumn id="5736" xr3:uid="{C183D64E-5068-4383-9843-7B57C841D399}" name="Column5713" dataDxfId="10694"/>
    <tableColumn id="5737" xr3:uid="{F795CB11-FAFF-49C4-9864-7A84D7E5A306}" name="Column5714" dataDxfId="10693"/>
    <tableColumn id="5738" xr3:uid="{BE1BB4C4-4953-4978-A813-41E044E9B473}" name="Column5715" dataDxfId="10692"/>
    <tableColumn id="5739" xr3:uid="{6BB995FD-F68E-4560-9F9B-4A734DB52EBD}" name="Column5716" dataDxfId="10691"/>
    <tableColumn id="5740" xr3:uid="{47D44427-2E31-4A6C-81AF-94A13679BC99}" name="Column5717" dataDxfId="10690"/>
    <tableColumn id="5741" xr3:uid="{957A420A-9DFA-49B8-BBF5-A05147237F19}" name="Column5718" dataDxfId="10689"/>
    <tableColumn id="5742" xr3:uid="{D55CFF33-47A0-491F-A1D1-984FE1F3C0E0}" name="Column5719" dataDxfId="10688"/>
    <tableColumn id="5743" xr3:uid="{DEFF3457-EEA2-41DA-AF29-1F6ED16F39B8}" name="Column5720" dataDxfId="10687"/>
    <tableColumn id="5744" xr3:uid="{BDEADEB3-43D7-4AE6-BC32-E7441F939BDD}" name="Column5721" dataDxfId="10686"/>
    <tableColumn id="5745" xr3:uid="{2C6BD6FF-216D-48B3-AADC-07E4E65FA30F}" name="Column5722" dataDxfId="10685"/>
    <tableColumn id="5746" xr3:uid="{7C960CAB-9587-41D7-A52F-C281EAC3B9B8}" name="Column5723" dataDxfId="10684"/>
    <tableColumn id="5747" xr3:uid="{28C02232-02D9-4BFE-BA2A-FE77D7239369}" name="Column5724" dataDxfId="10683"/>
    <tableColumn id="5748" xr3:uid="{29112A25-0DAC-411C-8F8B-75FD5BE5C9F7}" name="Column5725" dataDxfId="10682"/>
    <tableColumn id="5749" xr3:uid="{A2F91054-BFB2-4EE4-BF22-A0AADA93221E}" name="Column5726" dataDxfId="10681"/>
    <tableColumn id="5750" xr3:uid="{AFB151FB-45C8-42AF-AF58-BF8F015DC7A7}" name="Column5727" dataDxfId="10680"/>
    <tableColumn id="5751" xr3:uid="{4FA65A27-23D0-4D4B-8E9D-A03AF44E0441}" name="Column5728" dataDxfId="10679"/>
    <tableColumn id="5752" xr3:uid="{5B829C01-3B7C-402D-AEE4-8D7596B9AA0A}" name="Column5729" dataDxfId="10678"/>
    <tableColumn id="5753" xr3:uid="{7BEFDD6D-30CB-47F2-9FE3-47B19D085AF2}" name="Column5730" dataDxfId="10677"/>
    <tableColumn id="5754" xr3:uid="{9AC593E5-362F-4B7B-B010-6BEAEFB1D584}" name="Column5731" dataDxfId="10676"/>
    <tableColumn id="5755" xr3:uid="{674B29C2-93C4-40BA-8D05-B614246ED26C}" name="Column5732" dataDxfId="10675"/>
    <tableColumn id="5756" xr3:uid="{917CAFCD-3CF2-4E34-9EDD-E0AB245E8A22}" name="Column5733" dataDxfId="10674"/>
    <tableColumn id="5757" xr3:uid="{D702C630-967D-4053-A4F6-887A8AD1C2A6}" name="Column5734" dataDxfId="10673"/>
    <tableColumn id="5758" xr3:uid="{F1A18992-2268-4447-A012-48041CAADF30}" name="Column5735" dataDxfId="10672"/>
    <tableColumn id="5759" xr3:uid="{15278D2C-E49A-4A3E-82BA-69519BCE4542}" name="Column5736" dataDxfId="10671"/>
    <tableColumn id="5760" xr3:uid="{706DF3D7-64FC-43AB-ACEC-8DB265AE69BB}" name="Column5737" dataDxfId="10670"/>
    <tableColumn id="5761" xr3:uid="{12166869-E74A-4C08-818A-B85DB13E9263}" name="Column5738" dataDxfId="10669"/>
    <tableColumn id="5762" xr3:uid="{1292261E-1224-4104-8385-A5D09F9057C2}" name="Column5739" dataDxfId="10668"/>
    <tableColumn id="5763" xr3:uid="{EBB46D03-4A19-46B2-B129-C6A900BCFBD5}" name="Column5740" dataDxfId="10667"/>
    <tableColumn id="5764" xr3:uid="{8C821B04-D552-48BB-A206-C2B6535FB0F7}" name="Column5741" dataDxfId="10666"/>
    <tableColumn id="5765" xr3:uid="{136893AF-3396-453C-BD25-D72324C4A783}" name="Column5742" dataDxfId="10665"/>
    <tableColumn id="5766" xr3:uid="{34400BCF-EDA2-441F-9E67-287A44A39AF3}" name="Column5743" dataDxfId="10664"/>
    <tableColumn id="5767" xr3:uid="{975E2BCA-9DEC-4683-B9DF-56C88CAFBC26}" name="Column5744" dataDxfId="10663"/>
    <tableColumn id="5768" xr3:uid="{627A8CD4-DE06-4D83-9CBF-94388442F04C}" name="Column5745" dataDxfId="10662"/>
    <tableColumn id="5769" xr3:uid="{9895C451-F26B-49E4-A364-DA3B4ADEB516}" name="Column5746" dataDxfId="10661"/>
    <tableColumn id="5770" xr3:uid="{32104932-230E-40E3-9B29-953C3B3A7269}" name="Column5747" dataDxfId="10660"/>
    <tableColumn id="5771" xr3:uid="{AB68EDC4-F19D-4674-B14F-64DAFD51F4F4}" name="Column5748" dataDxfId="10659"/>
    <tableColumn id="5772" xr3:uid="{DBA61EBB-83AE-4021-B404-66249E4BC320}" name="Column5749" dataDxfId="10658"/>
    <tableColumn id="5773" xr3:uid="{24F9FFF4-E0E8-4D2E-BBCD-3C2F13EF0FDE}" name="Column5750" dataDxfId="10657"/>
    <tableColumn id="5774" xr3:uid="{0264585B-B8E3-4335-9E76-649DF47305E3}" name="Column5751" dataDxfId="10656"/>
    <tableColumn id="5775" xr3:uid="{036AFDFC-40D1-4182-9D51-9ACFF9C682B8}" name="Column5752" dataDxfId="10655"/>
    <tableColumn id="5776" xr3:uid="{E16574B2-728C-4268-AD1C-422149EC6343}" name="Column5753" dataDxfId="10654"/>
    <tableColumn id="5777" xr3:uid="{19AB368E-223C-4A5C-AB56-2204031A5528}" name="Column5754" dataDxfId="10653"/>
    <tableColumn id="5778" xr3:uid="{D4538CCE-2B05-4F3F-ADDC-1979BA14D7C3}" name="Column5755" dataDxfId="10652"/>
    <tableColumn id="5779" xr3:uid="{1468C2D1-3A24-4931-A86C-EC40F2A63621}" name="Column5756" dataDxfId="10651"/>
    <tableColumn id="5780" xr3:uid="{E362CFBC-FD2C-4928-8CD0-238AF302D8DB}" name="Column5757" dataDxfId="10650"/>
    <tableColumn id="5781" xr3:uid="{47A7F91E-2B8B-46EB-8D22-25CBAC5A38C9}" name="Column5758" dataDxfId="10649"/>
    <tableColumn id="5782" xr3:uid="{E484A653-1CB7-4D48-B8F2-17193472F99F}" name="Column5759" dataDxfId="10648"/>
    <tableColumn id="5783" xr3:uid="{94E45DAF-42B3-4ACF-8BDA-F09BA78D5E9E}" name="Column5760" dataDxfId="10647"/>
    <tableColumn id="5784" xr3:uid="{2615C890-DEE7-44B3-AA67-EDF03D855084}" name="Column5761" dataDxfId="10646"/>
    <tableColumn id="5785" xr3:uid="{005C8748-2E7B-4FAA-9B6D-F0D27C4B3069}" name="Column5762" dataDxfId="10645"/>
    <tableColumn id="5786" xr3:uid="{CDA43B3B-F3D4-467A-9E99-297A1AF62F51}" name="Column5763" dataDxfId="10644"/>
    <tableColumn id="5787" xr3:uid="{27EEA9EF-985E-412B-8279-6B93A945929C}" name="Column5764" dataDxfId="10643"/>
    <tableColumn id="5788" xr3:uid="{B8A2D479-B957-4478-896B-DC3A182F6691}" name="Column5765" dataDxfId="10642"/>
    <tableColumn id="5789" xr3:uid="{DABA8E72-7A33-49A6-9B9F-B0B3FB5E27FA}" name="Column5766" dataDxfId="10641"/>
    <tableColumn id="5790" xr3:uid="{8761F2A0-BF5D-47CC-881F-E7F3965DE8D5}" name="Column5767" dataDxfId="10640"/>
    <tableColumn id="5791" xr3:uid="{00DED560-5529-42D7-A751-B1C84B527F5E}" name="Column5768" dataDxfId="10639"/>
    <tableColumn id="5792" xr3:uid="{57B3E4D0-DB88-4261-BBFC-61CA9870F6A6}" name="Column5769" dataDxfId="10638"/>
    <tableColumn id="5793" xr3:uid="{9B2FF337-68B3-42FC-BD34-FDE2C3205808}" name="Column5770" dataDxfId="10637"/>
    <tableColumn id="5794" xr3:uid="{2728EE09-CB9A-43DB-8799-146DCD4E0371}" name="Column5771" dataDxfId="10636"/>
    <tableColumn id="5795" xr3:uid="{62C53C7D-86D9-4433-9A57-D4DF5759EB2B}" name="Column5772" dataDxfId="10635"/>
    <tableColumn id="5796" xr3:uid="{6949F8F8-7C22-4B34-9515-92E843381C2B}" name="Column5773" dataDxfId="10634"/>
    <tableColumn id="5797" xr3:uid="{741B0B00-F2AF-487B-B51D-B7DFB9AC1065}" name="Column5774" dataDxfId="10633"/>
    <tableColumn id="5798" xr3:uid="{AE78C68E-6521-46C1-B1D4-856BE119B153}" name="Column5775" dataDxfId="10632"/>
    <tableColumn id="5799" xr3:uid="{F29CB898-215D-4A4A-BB9D-CE15EB70EC83}" name="Column5776" dataDxfId="10631"/>
    <tableColumn id="5800" xr3:uid="{BB78DCA4-7FA7-495F-BD82-E2972490B52A}" name="Column5777" dataDxfId="10630"/>
    <tableColumn id="5801" xr3:uid="{8146D877-FAD6-42D1-83B6-800FFF44D16C}" name="Column5778" dataDxfId="10629"/>
    <tableColumn id="5802" xr3:uid="{75C87B93-F7C0-4B7F-90DE-74E5FD898480}" name="Column5779" dataDxfId="10628"/>
    <tableColumn id="5803" xr3:uid="{6569A6EE-E4EA-4015-A958-1E68D62F61FB}" name="Column5780" dataDxfId="10627"/>
    <tableColumn id="5804" xr3:uid="{C5FFCC4D-5459-4D9E-B4E8-89F6DF2E8E26}" name="Column5781" dataDxfId="10626"/>
    <tableColumn id="5805" xr3:uid="{814813C8-7EEC-47E8-8C08-BF56D7839ED5}" name="Column5782" dataDxfId="10625"/>
    <tableColumn id="5806" xr3:uid="{BBC8918F-197E-4221-AC3F-39F2FD0F9586}" name="Column5783" dataDxfId="10624"/>
    <tableColumn id="5807" xr3:uid="{7B6BF009-7645-47AA-90B6-052103E62699}" name="Column5784" dataDxfId="10623"/>
    <tableColumn id="5808" xr3:uid="{8F548D9B-EAD2-4DA3-9612-F15143A584E5}" name="Column5785" dataDxfId="10622"/>
    <tableColumn id="5809" xr3:uid="{47ABDC1F-9E5B-4506-B4A7-7110331F3C0E}" name="Column5786" dataDxfId="10621"/>
    <tableColumn id="5810" xr3:uid="{EB07A058-2778-4DBD-A014-F05AD30688BD}" name="Column5787" dataDxfId="10620"/>
    <tableColumn id="5811" xr3:uid="{2ABF3B2F-A4BC-4E57-80D6-5D8A3E6F598D}" name="Column5788" dataDxfId="10619"/>
    <tableColumn id="5812" xr3:uid="{94716D2B-2576-45F6-B444-871E759985A7}" name="Column5789" dataDxfId="10618"/>
    <tableColumn id="5813" xr3:uid="{E4611DBD-5FE1-430E-BD3D-53A9CFCA51B2}" name="Column5790" dataDxfId="10617"/>
    <tableColumn id="5814" xr3:uid="{F222DC7D-17C0-41F6-BF74-F7FFB2FF7DDE}" name="Column5791" dataDxfId="10616"/>
    <tableColumn id="5815" xr3:uid="{B2E865EA-9B3E-497F-A717-BF67D6F11194}" name="Column5792" dataDxfId="10615"/>
    <tableColumn id="5816" xr3:uid="{DD46E44C-BD24-435A-A6F2-28DDE243608B}" name="Column5793" dataDxfId="10614"/>
    <tableColumn id="5817" xr3:uid="{45CBD784-95A5-4271-B6E2-817ED4500E0E}" name="Column5794" dataDxfId="10613"/>
    <tableColumn id="5818" xr3:uid="{E22A0700-6B15-4B71-BD7A-ECC599910AA9}" name="Column5795" dataDxfId="10612"/>
    <tableColumn id="5819" xr3:uid="{36EBEAEA-3121-4865-99EE-5E1C2EA5929E}" name="Column5796" dataDxfId="10611"/>
    <tableColumn id="5820" xr3:uid="{FB66CE9A-C26D-462D-8C1D-50B54893C9E1}" name="Column5797" dataDxfId="10610"/>
    <tableColumn id="5821" xr3:uid="{F109C2E0-9E25-44F8-9340-7F40C2EF18D8}" name="Column5798" dataDxfId="10609"/>
    <tableColumn id="5822" xr3:uid="{947ABEEC-2861-4D83-94CA-516C9381DE66}" name="Column5799" dataDxfId="10608"/>
    <tableColumn id="5823" xr3:uid="{7D1AA414-27BD-4005-BF10-8ABFDBAF2634}" name="Column5800" dataDxfId="10607"/>
    <tableColumn id="5824" xr3:uid="{1E5B669D-4B53-4368-98B6-58B41D1BE2A4}" name="Column5801" dataDxfId="10606"/>
    <tableColumn id="5825" xr3:uid="{803772BE-4E14-473B-A1CA-3E557F64B7C7}" name="Column5802" dataDxfId="10605"/>
    <tableColumn id="5826" xr3:uid="{8FF93138-DC9E-42DC-8B77-1843823F366E}" name="Column5803" dataDxfId="10604"/>
    <tableColumn id="5827" xr3:uid="{1289AAD8-43EC-440F-8C84-96ED46420C92}" name="Column5804" dataDxfId="10603"/>
    <tableColumn id="5828" xr3:uid="{4B60D6BF-B2C6-44EE-95FF-ED73531B18F9}" name="Column5805" dataDxfId="10602"/>
    <tableColumn id="5829" xr3:uid="{5CE7A955-39D0-49D7-A5BD-416480F3F6A9}" name="Column5806" dataDxfId="10601"/>
    <tableColumn id="5830" xr3:uid="{B7E36F29-D983-4639-9D5E-6B59CFF968EA}" name="Column5807" dataDxfId="10600"/>
    <tableColumn id="5831" xr3:uid="{573E90B7-6405-49C5-9DB8-C8BA146AFE9F}" name="Column5808" dataDxfId="10599"/>
    <tableColumn id="5832" xr3:uid="{DB664AAD-39A2-4095-83D6-7C6786BB90F6}" name="Column5809" dataDxfId="10598"/>
    <tableColumn id="5833" xr3:uid="{1230F478-51AD-4E5E-9E24-209A2CCE0D70}" name="Column5810" dataDxfId="10597"/>
    <tableColumn id="5834" xr3:uid="{2748B493-0217-4228-B657-A3EC82142578}" name="Column5811" dataDxfId="10596"/>
    <tableColumn id="5835" xr3:uid="{3C6A95B2-126B-4DE5-94FF-36572119D207}" name="Column5812" dataDxfId="10595"/>
    <tableColumn id="5836" xr3:uid="{51F026FD-84F0-447B-8DA5-CA13C9CB1841}" name="Column5813" dataDxfId="10594"/>
    <tableColumn id="5837" xr3:uid="{E8D8A75E-3BA9-4F2B-A2D0-EE5B16CE2E12}" name="Column5814" dataDxfId="10593"/>
    <tableColumn id="5838" xr3:uid="{372E82E8-21D2-42D2-B8C3-DF88B73B1FD9}" name="Column5815" dataDxfId="10592"/>
    <tableColumn id="5839" xr3:uid="{5411F1F2-2E1A-45F9-808A-A808729AF7BE}" name="Column5816" dataDxfId="10591"/>
    <tableColumn id="5840" xr3:uid="{1A234633-9275-4ACE-BA4C-F3662B50B0B3}" name="Column5817" dataDxfId="10590"/>
    <tableColumn id="5841" xr3:uid="{8BF3730C-C8FE-48D5-BC38-F32326EB5331}" name="Column5818" dataDxfId="10589"/>
    <tableColumn id="5842" xr3:uid="{4E7D9550-A639-49D2-92DE-72B1EC18047E}" name="Column5819" dataDxfId="10588"/>
    <tableColumn id="5843" xr3:uid="{6E366B51-539A-477C-9F2A-D410F01B075C}" name="Column5820" dataDxfId="10587"/>
    <tableColumn id="5844" xr3:uid="{3790E421-9881-4212-B22E-5488833FF21C}" name="Column5821" dataDxfId="10586"/>
    <tableColumn id="5845" xr3:uid="{81E9167E-99CC-4A4F-89C2-89B925AE032F}" name="Column5822" dataDxfId="10585"/>
    <tableColumn id="5846" xr3:uid="{C62215AD-3380-4BCD-8EED-E1C2CB49F1B1}" name="Column5823" dataDxfId="10584"/>
    <tableColumn id="5847" xr3:uid="{288F0157-740B-4A25-8D54-773C0105C958}" name="Column5824" dataDxfId="10583"/>
    <tableColumn id="5848" xr3:uid="{486CE2D3-14EA-4C10-AB0F-10197A260FA0}" name="Column5825" dataDxfId="10582"/>
    <tableColumn id="5849" xr3:uid="{234E4ADC-61AE-473D-BCBE-0C0908146590}" name="Column5826" dataDxfId="10581"/>
    <tableColumn id="5850" xr3:uid="{6925BC17-3264-4E6F-924D-B0DAEBEE2334}" name="Column5827" dataDxfId="10580"/>
    <tableColumn id="5851" xr3:uid="{9195FA38-A39E-4860-8973-43BF7B036673}" name="Column5828" dataDxfId="10579"/>
    <tableColumn id="5852" xr3:uid="{35F053EC-8CB8-4024-A965-0597C4B32808}" name="Column5829" dataDxfId="10578"/>
    <tableColumn id="5853" xr3:uid="{0BCD770A-73EA-4C69-8E8F-3AD739685294}" name="Column5830" dataDxfId="10577"/>
    <tableColumn id="5854" xr3:uid="{C4939350-482C-4639-B83D-32CEA178F27D}" name="Column5831" dataDxfId="10576"/>
    <tableColumn id="5855" xr3:uid="{7C850610-816E-448D-979D-A94336B96B25}" name="Column5832" dataDxfId="10575"/>
    <tableColumn id="5856" xr3:uid="{DFC2DF7E-8D28-47C6-A972-59BA7F098574}" name="Column5833" dataDxfId="10574"/>
    <tableColumn id="5857" xr3:uid="{6D4D764A-CF65-4A8B-8F04-BC986E964EF3}" name="Column5834" dataDxfId="10573"/>
    <tableColumn id="5858" xr3:uid="{9DC51123-47EB-4A9F-9A27-E0F276456B29}" name="Column5835" dataDxfId="10572"/>
    <tableColumn id="5859" xr3:uid="{88FF13D2-B611-4695-9D1C-67C305893B5C}" name="Column5836" dataDxfId="10571"/>
    <tableColumn id="5860" xr3:uid="{C76E2A92-5FAF-4DC3-B12C-984C7ED0733A}" name="Column5837" dataDxfId="10570"/>
    <tableColumn id="5861" xr3:uid="{10011DE3-1E41-4890-A5EC-40736D196671}" name="Column5838" dataDxfId="10569"/>
    <tableColumn id="5862" xr3:uid="{BFCCF43E-E393-4454-BDEE-BE309376E25B}" name="Column5839" dataDxfId="10568"/>
    <tableColumn id="5863" xr3:uid="{B705E6CF-1EC4-4417-BE40-44034E44F66A}" name="Column5840" dataDxfId="10567"/>
    <tableColumn id="5864" xr3:uid="{6F37C347-D004-4E6D-822C-A9B719F0DB34}" name="Column5841" dataDxfId="10566"/>
    <tableColumn id="5865" xr3:uid="{E230E574-F280-4F8C-A737-3B346A09B9AF}" name="Column5842" dataDxfId="10565"/>
    <tableColumn id="5866" xr3:uid="{F5B01BC3-65B2-419A-83DF-AA80AF8A3883}" name="Column5843" dataDxfId="10564"/>
    <tableColumn id="5867" xr3:uid="{F47DB9BA-5018-42D3-8C27-FE56670FD49F}" name="Column5844" dataDxfId="10563"/>
    <tableColumn id="5868" xr3:uid="{BE7950C2-0FF7-42DA-A3AC-2661E288D92E}" name="Column5845" dataDxfId="10562"/>
    <tableColumn id="5869" xr3:uid="{E59D66FD-8DB2-4F72-B78A-5AC8F2F135EB}" name="Column5846" dataDxfId="10561"/>
    <tableColumn id="5870" xr3:uid="{54841EFA-0999-4697-BA4C-C63DB1E4FE9A}" name="Column5847" dataDxfId="10560"/>
    <tableColumn id="5871" xr3:uid="{0D0F4A9F-FD30-470A-AF71-2DA0DF1639CF}" name="Column5848" dataDxfId="10559"/>
    <tableColumn id="5872" xr3:uid="{1B31F24B-B3E9-4795-A120-8DD04ABB3831}" name="Column5849" dataDxfId="10558"/>
    <tableColumn id="5873" xr3:uid="{EDB6239C-CCCC-4E0B-A38E-2948A8EBFC98}" name="Column5850" dataDxfId="10557"/>
    <tableColumn id="5874" xr3:uid="{811B0F86-CF93-4320-8051-3563A012DA50}" name="Column5851" dataDxfId="10556"/>
    <tableColumn id="5875" xr3:uid="{14CDBD16-9730-4E99-80D5-ACDF3180E66E}" name="Column5852" dataDxfId="10555"/>
    <tableColumn id="5876" xr3:uid="{E9543172-3F6B-48F8-9A08-56F4FB2AD6FE}" name="Column5853" dataDxfId="10554"/>
    <tableColumn id="5877" xr3:uid="{7A0DB3BE-C686-4C23-A7FA-3B87B9227B2D}" name="Column5854" dataDxfId="10553"/>
    <tableColumn id="5878" xr3:uid="{1B644388-6874-4933-86BE-CDAE752794CA}" name="Column5855" dataDxfId="10552"/>
    <tableColumn id="5879" xr3:uid="{F06C0ED3-C1C8-407A-ACD4-224A9AFD9AA8}" name="Column5856" dataDxfId="10551"/>
    <tableColumn id="5880" xr3:uid="{6B3DA26E-8D64-44C3-B393-CEFAD51BE817}" name="Column5857" dataDxfId="10550"/>
    <tableColumn id="5881" xr3:uid="{7E6F4880-29DD-428C-95B8-9F34410578C0}" name="Column5858" dataDxfId="10549"/>
    <tableColumn id="5882" xr3:uid="{F9897A77-948A-4BC0-A9E1-EE00F00088B2}" name="Column5859" dataDxfId="10548"/>
    <tableColumn id="5883" xr3:uid="{D85A0A28-369C-404E-B0D9-4CD50953AE8A}" name="Column5860" dataDxfId="10547"/>
    <tableColumn id="5884" xr3:uid="{42DB21BA-67C7-45F9-9ADB-4B130C1107D9}" name="Column5861" dataDxfId="10546"/>
    <tableColumn id="5885" xr3:uid="{C41C0085-F8B0-4A34-A03F-A2F8E647E1D1}" name="Column5862" dataDxfId="10545"/>
    <tableColumn id="5886" xr3:uid="{E95A5FED-4D5D-4434-AB2D-484F99B915C6}" name="Column5863" dataDxfId="10544"/>
    <tableColumn id="5887" xr3:uid="{E72EB84A-0508-40E2-8F98-1C4A81169F7A}" name="Column5864" dataDxfId="10543"/>
    <tableColumn id="5888" xr3:uid="{7427FD46-0217-4F49-9595-D7F243E35389}" name="Column5865" dataDxfId="10542"/>
    <tableColumn id="5889" xr3:uid="{104EB5AE-E349-4CCE-88CC-650F58E3764E}" name="Column5866" dataDxfId="10541"/>
    <tableColumn id="5890" xr3:uid="{0DB5E9F9-2091-4A6F-86A4-EBEBEFD769BD}" name="Column5867" dataDxfId="10540"/>
    <tableColumn id="5891" xr3:uid="{4B3E4A18-0990-4A98-8C8C-84E5D91EF125}" name="Column5868" dataDxfId="10539"/>
    <tableColumn id="5892" xr3:uid="{752DF5B3-0ADA-41AF-96E4-3E4532EB0DF2}" name="Column5869" dataDxfId="10538"/>
    <tableColumn id="5893" xr3:uid="{EE5DDE1B-20A7-4B17-BDFA-FBFED3006EF5}" name="Column5870" dataDxfId="10537"/>
    <tableColumn id="5894" xr3:uid="{BC841895-DD48-42AA-9172-B0FB7DA8EB99}" name="Column5871" dataDxfId="10536"/>
    <tableColumn id="5895" xr3:uid="{32875326-1431-46AC-9028-E5C9EEF6B07B}" name="Column5872" dataDxfId="10535"/>
    <tableColumn id="5896" xr3:uid="{9EA9A992-0FA8-4D6E-8AD9-AD47AC5B2296}" name="Column5873" dataDxfId="10534"/>
    <tableColumn id="5897" xr3:uid="{2103BC18-4A31-4F56-AA8E-FF56F1543A9B}" name="Column5874" dataDxfId="10533"/>
    <tableColumn id="5898" xr3:uid="{25F63C68-5810-4B22-B12A-4BA47F721DBC}" name="Column5875" dataDxfId="10532"/>
    <tableColumn id="5899" xr3:uid="{55E60B24-9DF5-4CFC-AAA5-2B64A6A78E4C}" name="Column5876" dataDxfId="10531"/>
    <tableColumn id="5900" xr3:uid="{0DC149AD-630F-4350-848C-161A0AC9857A}" name="Column5877" dataDxfId="10530"/>
    <tableColumn id="5901" xr3:uid="{FFA41A24-C057-44F9-B34B-604F3FD5E248}" name="Column5878" dataDxfId="10529"/>
    <tableColumn id="5902" xr3:uid="{FA5E1B4D-CC0F-446B-B641-9DC6E93E1C4C}" name="Column5879" dataDxfId="10528"/>
    <tableColumn id="5903" xr3:uid="{DA5CA08C-8D33-4CCF-BD86-5FCF8EDAFF86}" name="Column5880" dataDxfId="10527"/>
    <tableColumn id="5904" xr3:uid="{2A9E9F98-2F5E-4AC5-B2EE-A23F28B66188}" name="Column5881" dataDxfId="10526"/>
    <tableColumn id="5905" xr3:uid="{519DB9DE-18BF-4736-A7BE-3166DDBC6EF4}" name="Column5882" dataDxfId="10525"/>
    <tableColumn id="5906" xr3:uid="{DAA8A61D-6014-402D-928E-F6951331D0C7}" name="Column5883" dataDxfId="10524"/>
    <tableColumn id="5907" xr3:uid="{D7058C39-E747-43B3-900C-85452DB05404}" name="Column5884" dataDxfId="10523"/>
    <tableColumn id="5908" xr3:uid="{EDC9EA48-A26B-42B6-AF86-3A73D07C5AB6}" name="Column5885" dataDxfId="10522"/>
    <tableColumn id="5909" xr3:uid="{254F2915-F1F1-49BE-B7A1-4B37A6BC7974}" name="Column5886" dataDxfId="10521"/>
    <tableColumn id="5910" xr3:uid="{DA42C3D3-4DEA-45A7-BB05-F86E476D9408}" name="Column5887" dataDxfId="10520"/>
    <tableColumn id="5911" xr3:uid="{7CC13359-A5C2-46C3-A961-55ADFB6AB948}" name="Column5888" dataDxfId="10519"/>
    <tableColumn id="5912" xr3:uid="{D301071C-C808-4429-B942-90D90AA92571}" name="Column5889" dataDxfId="10518"/>
    <tableColumn id="5913" xr3:uid="{F9592A19-8FC4-4BC3-9133-F67AF73ACACA}" name="Column5890" dataDxfId="10517"/>
    <tableColumn id="5914" xr3:uid="{E6463453-7C71-4EE7-8D3A-146AC091A8FD}" name="Column5891" dataDxfId="10516"/>
    <tableColumn id="5915" xr3:uid="{D369D55A-2D61-4BD1-AAF3-F74023D12DBA}" name="Column5892" dataDxfId="10515"/>
    <tableColumn id="5916" xr3:uid="{D5F06DFE-1E96-4E96-8C9D-3362168B28AC}" name="Column5893" dataDxfId="10514"/>
    <tableColumn id="5917" xr3:uid="{269F774F-4C97-4DA4-ADA7-D530A9CF1FA7}" name="Column5894" dataDxfId="10513"/>
    <tableColumn id="5918" xr3:uid="{BD009738-1B82-44DB-9BD6-406F961784B4}" name="Column5895" dataDxfId="10512"/>
    <tableColumn id="5919" xr3:uid="{B375F1B5-1B10-47EB-9022-D2565707D070}" name="Column5896" dataDxfId="10511"/>
    <tableColumn id="5920" xr3:uid="{022C4444-4A71-4CFB-8E15-DD2A0AA941B7}" name="Column5897" dataDxfId="10510"/>
    <tableColumn id="5921" xr3:uid="{E658E1E2-7526-4AE9-AC78-771850C4526B}" name="Column5898" dataDxfId="10509"/>
    <tableColumn id="5922" xr3:uid="{00CCADD6-2E8A-44B5-AD2F-4252E3EF8A20}" name="Column5899" dataDxfId="10508"/>
    <tableColumn id="5923" xr3:uid="{E10F9C56-6E63-4A65-97FE-4E48D1805818}" name="Column5900" dataDxfId="10507"/>
    <tableColumn id="5924" xr3:uid="{09AE0DCE-D6C4-473C-9A0A-C4972737414F}" name="Column5901" dataDxfId="10506"/>
    <tableColumn id="5925" xr3:uid="{BE390AF0-4BCF-4C7C-A8F4-40B1051C3FA7}" name="Column5902" dataDxfId="10505"/>
    <tableColumn id="5926" xr3:uid="{E6E03465-F916-4C2C-9BC6-124C12F8F0F7}" name="Column5903" dataDxfId="10504"/>
    <tableColumn id="5927" xr3:uid="{35C7D25B-8841-4BFD-9363-A60F38405B6D}" name="Column5904" dataDxfId="10503"/>
    <tableColumn id="5928" xr3:uid="{39A0C0EF-4794-4007-AFCB-6B6049F73F3A}" name="Column5905" dataDxfId="10502"/>
    <tableColumn id="5929" xr3:uid="{A3064BBF-1B7E-4147-BA81-9D934025C623}" name="Column5906" dataDxfId="10501"/>
    <tableColumn id="5930" xr3:uid="{35613CAF-4FA9-4E52-BEC3-40C3313E084A}" name="Column5907" dataDxfId="10500"/>
    <tableColumn id="5931" xr3:uid="{43B298EC-6EBE-47D2-BC60-A422344B9216}" name="Column5908" dataDxfId="10499"/>
    <tableColumn id="5932" xr3:uid="{53E2BE6E-F1B1-48BD-B1D7-5045B8399052}" name="Column5909" dataDxfId="10498"/>
    <tableColumn id="5933" xr3:uid="{59F6C914-0CEF-4C37-85DE-B9037A6FF71F}" name="Column5910" dataDxfId="10497"/>
    <tableColumn id="5934" xr3:uid="{22BA2607-1260-4DA2-BA4B-1E4CB58DD33D}" name="Column5911" dataDxfId="10496"/>
    <tableColumn id="5935" xr3:uid="{88EC50AD-20C3-4A48-AF20-9B379AD95D3B}" name="Column5912" dataDxfId="10495"/>
    <tableColumn id="5936" xr3:uid="{2141A731-A7AD-4A9E-9D00-E7C5DAF85148}" name="Column5913" dataDxfId="10494"/>
    <tableColumn id="5937" xr3:uid="{F5A2DC23-3700-4D6C-A099-1D9648485804}" name="Column5914" dataDxfId="10493"/>
    <tableColumn id="5938" xr3:uid="{0224BC73-ADC8-4882-9EDF-4E287D0710E6}" name="Column5915" dataDxfId="10492"/>
    <tableColumn id="5939" xr3:uid="{EF24EE9D-1B52-4124-B88D-3638CE0AC44F}" name="Column5916" dataDxfId="10491"/>
    <tableColumn id="5940" xr3:uid="{93B0300C-862F-41CA-AD2C-32613BE8AA3A}" name="Column5917" dataDxfId="10490"/>
    <tableColumn id="5941" xr3:uid="{BEC6AEE5-18B5-4621-BDE8-FE679A1B6C30}" name="Column5918" dataDxfId="10489"/>
    <tableColumn id="5942" xr3:uid="{DCC5B22A-B59C-4FEC-A385-5D63679E897F}" name="Column5919" dataDxfId="10488"/>
    <tableColumn id="5943" xr3:uid="{9CBAF19A-9792-421B-A0B8-53074F60311B}" name="Column5920" dataDxfId="10487"/>
    <tableColumn id="5944" xr3:uid="{C31C3360-C177-4BE1-9AC7-19FE19250F13}" name="Column5921" dataDxfId="10486"/>
    <tableColumn id="5945" xr3:uid="{BAD63CCB-6131-4EF6-B2B0-9EBB6AD388C1}" name="Column5922" dataDxfId="10485"/>
    <tableColumn id="5946" xr3:uid="{78AA4A63-B90C-46D7-A415-DF1DF60F5C92}" name="Column5923" dataDxfId="10484"/>
    <tableColumn id="5947" xr3:uid="{AA7B59EF-978E-48D0-AC2F-0526FDA7964F}" name="Column5924" dataDxfId="10483"/>
    <tableColumn id="5948" xr3:uid="{0DC2217E-B50F-4163-923A-540D2A61909C}" name="Column5925" dataDxfId="10482"/>
    <tableColumn id="5949" xr3:uid="{06B6BEF9-EE09-4E07-82F9-66F2F0C6CA63}" name="Column5926" dataDxfId="10481"/>
    <tableColumn id="5950" xr3:uid="{EBA90715-9F58-4A0A-A539-81FEDB4F868A}" name="Column5927" dataDxfId="10480"/>
    <tableColumn id="5951" xr3:uid="{CAC85281-8C76-487A-ACF7-BD66CBCF4884}" name="Column5928" dataDxfId="10479"/>
    <tableColumn id="5952" xr3:uid="{78703817-3BAB-46FA-B05D-683A91805EB1}" name="Column5929" dataDxfId="10478"/>
    <tableColumn id="5953" xr3:uid="{0BE7ED5A-5D12-4711-8E18-869028EA7DF3}" name="Column5930" dataDxfId="10477"/>
    <tableColumn id="5954" xr3:uid="{C41D2311-D522-4FC9-BAED-AE91AFE2C43E}" name="Column5931" dataDxfId="10476"/>
    <tableColumn id="5955" xr3:uid="{2982B2AF-F49A-44AF-8D68-F309B5A6E1B6}" name="Column5932" dataDxfId="10475"/>
    <tableColumn id="5956" xr3:uid="{44384024-DAE7-413B-A5C7-7EDA850AAFDD}" name="Column5933" dataDxfId="10474"/>
    <tableColumn id="5957" xr3:uid="{8A71FA3D-02B2-4074-8220-5A30D1077F1A}" name="Column5934" dataDxfId="10473"/>
    <tableColumn id="5958" xr3:uid="{A76A18B3-CB76-4F31-A4F1-CC0A2AE45AB1}" name="Column5935" dataDxfId="10472"/>
    <tableColumn id="5959" xr3:uid="{AC6C4156-098E-4318-A253-8F74F80C6245}" name="Column5936" dataDxfId="10471"/>
    <tableColumn id="5960" xr3:uid="{C00E16F9-EC4A-4944-9DF3-24E4DD3B1C0D}" name="Column5937" dataDxfId="10470"/>
    <tableColumn id="5961" xr3:uid="{33CBB847-B036-4C46-A7AF-0BD067278CEC}" name="Column5938" dataDxfId="10469"/>
    <tableColumn id="5962" xr3:uid="{D7C6E3A7-F906-4766-BD18-C3E43601D6C7}" name="Column5939" dataDxfId="10468"/>
    <tableColumn id="5963" xr3:uid="{F06108E4-D17C-454C-91D3-643822597224}" name="Column5940" dataDxfId="10467"/>
    <tableColumn id="5964" xr3:uid="{B2578609-CCBE-4A01-8335-569829D6E4FB}" name="Column5941" dataDxfId="10466"/>
    <tableColumn id="5965" xr3:uid="{E55BC338-618E-4BB0-A118-F2676E632ED1}" name="Column5942" dataDxfId="10465"/>
    <tableColumn id="5966" xr3:uid="{8B6826AD-89EE-44DC-9B57-636A6BE05A6F}" name="Column5943" dataDxfId="10464"/>
    <tableColumn id="5967" xr3:uid="{A038801E-CF66-4519-9151-5476748C99AE}" name="Column5944" dataDxfId="10463"/>
    <tableColumn id="5968" xr3:uid="{CED4FDFA-FF71-42CB-8E9D-21BFEBE7729E}" name="Column5945" dataDxfId="10462"/>
    <tableColumn id="5969" xr3:uid="{2A71327F-3915-4578-9F21-5C313959A88B}" name="Column5946" dataDxfId="10461"/>
    <tableColumn id="5970" xr3:uid="{1BBA28B9-4167-4517-8C39-45FC59F84E36}" name="Column5947" dataDxfId="10460"/>
    <tableColumn id="5971" xr3:uid="{B5A5C504-42B1-4ECF-98DD-C5B7527CEC32}" name="Column5948" dataDxfId="10459"/>
    <tableColumn id="5972" xr3:uid="{D8E77C61-EF5D-49CC-AB29-8C3510C8CE05}" name="Column5949" dataDxfId="10458"/>
    <tableColumn id="5973" xr3:uid="{E85BF789-97E1-4CA8-96B4-0CB132211251}" name="Column5950" dataDxfId="10457"/>
    <tableColumn id="5974" xr3:uid="{1A264D59-F2A1-4DF2-BDD7-676DBDC1CF1D}" name="Column5951" dataDxfId="10456"/>
    <tableColumn id="5975" xr3:uid="{B9E79654-3EA3-4926-A333-354BC622788C}" name="Column5952" dataDxfId="10455"/>
    <tableColumn id="5976" xr3:uid="{C876A0D7-02D6-4AD8-BF5A-DC3E50B6573D}" name="Column5953" dataDxfId="10454"/>
    <tableColumn id="5977" xr3:uid="{2F200F5F-02BF-4B08-980A-D0A3B1105A2A}" name="Column5954" dataDxfId="10453"/>
    <tableColumn id="5978" xr3:uid="{44DEE965-C937-4BF4-8EDD-26AA7D8040FA}" name="Column5955" dataDxfId="10452"/>
    <tableColumn id="5979" xr3:uid="{A0F2EF6D-66E8-490D-B5D3-A8A8ECEC84AB}" name="Column5956" dataDxfId="10451"/>
    <tableColumn id="5980" xr3:uid="{7B171F2E-31C5-48E4-9805-EAF8601A32C7}" name="Column5957" dataDxfId="10450"/>
    <tableColumn id="5981" xr3:uid="{46A2544F-0133-4640-9BE9-E18F523C24D5}" name="Column5958" dataDxfId="10449"/>
    <tableColumn id="5982" xr3:uid="{14A5815E-282B-4350-89D1-6395C29CE75C}" name="Column5959" dataDxfId="10448"/>
    <tableColumn id="5983" xr3:uid="{EED6168D-FD5F-47FD-A8D0-682D82CEC3E3}" name="Column5960" dataDxfId="10447"/>
    <tableColumn id="5984" xr3:uid="{0E94A903-106C-4BED-9B2C-D0072A5D66A5}" name="Column5961" dataDxfId="10446"/>
    <tableColumn id="5985" xr3:uid="{96F62A8B-CB55-4A1C-AD3F-6437ABBD4B6A}" name="Column5962" dataDxfId="10445"/>
    <tableColumn id="5986" xr3:uid="{F3F6CC54-1BEC-4BB6-A5B0-25CEB60951AA}" name="Column5963" dataDxfId="10444"/>
    <tableColumn id="5987" xr3:uid="{2531D3B0-8150-4981-80C4-D0FE2C31F0D7}" name="Column5964" dataDxfId="10443"/>
    <tableColumn id="5988" xr3:uid="{23D1BDB3-BB58-46AA-9880-69F3A496D3B9}" name="Column5965" dataDxfId="10442"/>
    <tableColumn id="5989" xr3:uid="{34B94184-9209-4352-9134-F56B83CFE710}" name="Column5966" dataDxfId="10441"/>
    <tableColumn id="5990" xr3:uid="{9EC86E68-282F-4846-B303-7D26C18006FC}" name="Column5967" dataDxfId="10440"/>
    <tableColumn id="5991" xr3:uid="{CF9EAD43-7D07-4767-9EB3-ADF4FB9D4E1E}" name="Column5968" dataDxfId="10439"/>
    <tableColumn id="5992" xr3:uid="{FC23C711-9C3F-4709-9908-5523E1BDC65E}" name="Column5969" dataDxfId="10438"/>
    <tableColumn id="5993" xr3:uid="{2969AFDE-7E2B-4D1A-B89E-F54244480EA2}" name="Column5970" dataDxfId="10437"/>
    <tableColumn id="5994" xr3:uid="{EE61A3C3-BDF0-4DC3-8A19-AE3041DE0155}" name="Column5971" dataDxfId="10436"/>
    <tableColumn id="5995" xr3:uid="{E835C136-9E88-4317-9F66-51779469B6A4}" name="Column5972" dataDxfId="10435"/>
    <tableColumn id="5996" xr3:uid="{670AECAA-B441-46C4-B736-B825C12E6A01}" name="Column5973" dataDxfId="10434"/>
    <tableColumn id="5997" xr3:uid="{834B83D5-B48C-4195-9A25-A5F0DDC0D08E}" name="Column5974" dataDxfId="10433"/>
    <tableColumn id="5998" xr3:uid="{CEF05DE3-C4BC-4FA8-9580-F06BF1E69829}" name="Column5975" dataDxfId="10432"/>
    <tableColumn id="5999" xr3:uid="{678FEC70-6265-4F4B-AD39-919AF75A07D2}" name="Column5976" dataDxfId="10431"/>
    <tableColumn id="6000" xr3:uid="{42F003A7-2A52-4219-8202-9A30E9B3B547}" name="Column5977" dataDxfId="10430"/>
    <tableColumn id="6001" xr3:uid="{0E06F683-8719-481A-9032-67AE251AD2DE}" name="Column5978" dataDxfId="10429"/>
    <tableColumn id="6002" xr3:uid="{365E5207-1C9A-4A59-AC7B-2132CA608027}" name="Column5979" dataDxfId="10428"/>
    <tableColumn id="6003" xr3:uid="{69CB5022-7ABD-4E9C-97F9-F5A505821070}" name="Column5980" dataDxfId="10427"/>
    <tableColumn id="6004" xr3:uid="{EFAB14C3-AD4E-46FD-A0B5-4E64D5994DFB}" name="Column5981" dataDxfId="10426"/>
    <tableColumn id="6005" xr3:uid="{FE41E93F-1AE8-4F18-9E00-C655316075CC}" name="Column5982" dataDxfId="10425"/>
    <tableColumn id="6006" xr3:uid="{BD07A769-9DB0-4407-8C21-B9CE46710675}" name="Column5983" dataDxfId="10424"/>
    <tableColumn id="6007" xr3:uid="{6C2E10EF-E213-43D7-8203-DF84A536CB44}" name="Column5984" dataDxfId="10423"/>
    <tableColumn id="6008" xr3:uid="{C70625F9-72C9-49A0-99A1-9D6EB38EC990}" name="Column5985" dataDxfId="10422"/>
    <tableColumn id="6009" xr3:uid="{DF8DC57B-8F1C-40B9-8E1B-90E5C93511DB}" name="Column5986" dataDxfId="10421"/>
    <tableColumn id="6010" xr3:uid="{22A6C86E-1D96-4014-A8A9-7730AA8FB013}" name="Column5987" dataDxfId="10420"/>
    <tableColumn id="6011" xr3:uid="{3F09F246-3B2E-4574-B000-F3A0CAAE66CC}" name="Column5988" dataDxfId="10419"/>
    <tableColumn id="6012" xr3:uid="{2FA95597-787E-4C79-8FC7-3840C47256E6}" name="Column5989" dataDxfId="10418"/>
    <tableColumn id="6013" xr3:uid="{906E135A-96B0-4712-BD13-CB3DD0C102FC}" name="Column5990" dataDxfId="10417"/>
    <tableColumn id="6014" xr3:uid="{AB4A181C-5CC9-4198-9327-005C268D943F}" name="Column5991" dataDxfId="10416"/>
    <tableColumn id="6015" xr3:uid="{F9FEC252-A24C-4B04-A553-75BDE18BB2EA}" name="Column5992" dataDxfId="10415"/>
    <tableColumn id="6016" xr3:uid="{DC813424-7648-43F2-A59A-F6AE0D4064F1}" name="Column5993" dataDxfId="10414"/>
    <tableColumn id="6017" xr3:uid="{B77E5A6F-2D69-42EE-85E6-182EBCC7938D}" name="Column5994" dataDxfId="10413"/>
    <tableColumn id="6018" xr3:uid="{D94586E8-AB0D-4720-AA6A-3CCD885656F8}" name="Column5995" dataDxfId="10412"/>
    <tableColumn id="6019" xr3:uid="{5E767B23-6C26-420C-A579-CC1932558CA0}" name="Column5996" dataDxfId="10411"/>
    <tableColumn id="6020" xr3:uid="{8C169F9C-E7D4-426A-9960-61A5D6A91B9D}" name="Column5997" dataDxfId="10410"/>
    <tableColumn id="6021" xr3:uid="{DEED29A7-9E3C-4EE0-9557-DDC20D3C3FF2}" name="Column5998" dataDxfId="10409"/>
    <tableColumn id="6022" xr3:uid="{B3F10D8F-9270-4127-A740-1D4931DDAB4D}" name="Column5999" dataDxfId="10408"/>
    <tableColumn id="6023" xr3:uid="{A48C0D81-ED10-4B3C-B7F1-92DD4BE340C4}" name="Column6000" dataDxfId="10407"/>
    <tableColumn id="6024" xr3:uid="{1AB5E8C6-9197-4531-A632-8A54867396F2}" name="Column6001" dataDxfId="10406"/>
    <tableColumn id="6025" xr3:uid="{3E3B9C77-4EDB-4433-8DC5-69706E35A4BC}" name="Column6002" dataDxfId="10405"/>
    <tableColumn id="6026" xr3:uid="{D465CAFD-C087-4F87-987F-4B0A13EB3C25}" name="Column6003" dataDxfId="10404"/>
    <tableColumn id="6027" xr3:uid="{E5FD93C3-2D26-45C9-B736-8B4D7B8B522F}" name="Column6004" dataDxfId="10403"/>
    <tableColumn id="6028" xr3:uid="{B8BA461F-F3EF-4825-A01D-817854741FD0}" name="Column6005" dataDxfId="10402"/>
    <tableColumn id="6029" xr3:uid="{9607CBED-0D30-4894-A6AE-92A615818F2D}" name="Column6006" dataDxfId="10401"/>
    <tableColumn id="6030" xr3:uid="{2CF0016A-1846-4F3D-9288-4D32CFF4EB70}" name="Column6007" dataDxfId="10400"/>
    <tableColumn id="6031" xr3:uid="{B35AA63A-B04C-4C2C-9E94-4A6ECB11622D}" name="Column6008" dataDxfId="10399"/>
    <tableColumn id="6032" xr3:uid="{EA0A2D5F-C120-45D1-A9F2-B01989DD0C6C}" name="Column6009" dataDxfId="10398"/>
    <tableColumn id="6033" xr3:uid="{A96123B3-3EE7-4212-A188-73463944C0E1}" name="Column6010" dataDxfId="10397"/>
    <tableColumn id="6034" xr3:uid="{20CEDB1D-90B2-4B82-A5C9-A4C9808DA996}" name="Column6011" dataDxfId="10396"/>
    <tableColumn id="6035" xr3:uid="{5574F8AE-1125-4997-8C1F-F96F8A23D26A}" name="Column6012" dataDxfId="10395"/>
    <tableColumn id="6036" xr3:uid="{BB129D1F-41D6-45A5-AB39-E778ADF1B15A}" name="Column6013" dataDxfId="10394"/>
    <tableColumn id="6037" xr3:uid="{70B1238C-F8D8-45CC-9A54-131137DE923C}" name="Column6014" dataDxfId="10393"/>
    <tableColumn id="6038" xr3:uid="{46430B66-E7D8-4A9B-8B0C-2B5AD5B905DC}" name="Column6015" dataDxfId="10392"/>
    <tableColumn id="6039" xr3:uid="{0994E36A-1D42-4FAC-8985-A2CF5BC5D855}" name="Column6016" dataDxfId="10391"/>
    <tableColumn id="6040" xr3:uid="{93E52C62-3E2B-4B7C-AB42-C465B8694A47}" name="Column6017" dataDxfId="10390"/>
    <tableColumn id="6041" xr3:uid="{EDDFFF9F-8990-4FCF-AD75-60BF405751A8}" name="Column6018" dataDxfId="10389"/>
    <tableColumn id="6042" xr3:uid="{C57648D2-5674-47BE-8E32-6373A313CA7C}" name="Column6019" dataDxfId="10388"/>
    <tableColumn id="6043" xr3:uid="{74CC33BB-897A-49D4-AF04-2C42F2D441C5}" name="Column6020" dataDxfId="10387"/>
    <tableColumn id="6044" xr3:uid="{37724B76-CBAF-4B81-BC33-0D1BDB73BAA2}" name="Column6021" dataDxfId="10386"/>
    <tableColumn id="6045" xr3:uid="{EC7FC083-5185-4E6B-97E6-00A20058851E}" name="Column6022" dataDxfId="10385"/>
    <tableColumn id="6046" xr3:uid="{C9BD3C73-1F9E-4A94-BC34-47A9F2F410C5}" name="Column6023" dataDxfId="10384"/>
    <tableColumn id="6047" xr3:uid="{EF7661D7-3F64-4AF5-BD09-B4D3F4A1B5F5}" name="Column6024" dataDxfId="10383"/>
    <tableColumn id="6048" xr3:uid="{E8CC4EA8-E827-45DA-A903-DCB61EB39406}" name="Column6025" dataDxfId="10382"/>
    <tableColumn id="6049" xr3:uid="{33DC0139-7FE8-4062-8B20-4E139A6BB1BD}" name="Column6026" dataDxfId="10381"/>
    <tableColumn id="6050" xr3:uid="{9478557C-D0E0-4843-A6F1-2F6FD383F3C8}" name="Column6027" dataDxfId="10380"/>
    <tableColumn id="6051" xr3:uid="{7192AC16-480E-4B0E-B185-3485ADEA006F}" name="Column6028" dataDxfId="10379"/>
    <tableColumn id="6052" xr3:uid="{3AD28767-5AAB-430D-A311-34276505B3C1}" name="Column6029" dataDxfId="10378"/>
    <tableColumn id="6053" xr3:uid="{564B2391-F56C-4D4B-8BA3-712922CBC969}" name="Column6030" dataDxfId="10377"/>
    <tableColumn id="6054" xr3:uid="{FB5038F0-D650-4979-81A4-E685843D81C4}" name="Column6031" dataDxfId="10376"/>
    <tableColumn id="6055" xr3:uid="{3C809528-3D02-47DB-B319-82821830EFD6}" name="Column6032" dataDxfId="10375"/>
    <tableColumn id="6056" xr3:uid="{3E214CB9-F037-4E69-849C-0B7B6D8327D9}" name="Column6033" dataDxfId="10374"/>
    <tableColumn id="6057" xr3:uid="{5F2D7931-4AEB-4B3C-96D2-CF2029B34CC4}" name="Column6034" dataDxfId="10373"/>
    <tableColumn id="6058" xr3:uid="{83F69C6E-AD1D-4A99-B904-3D1547AD7D33}" name="Column6035" dataDxfId="10372"/>
    <tableColumn id="6059" xr3:uid="{EA02CCB7-D585-478D-B55E-E9B34B23CFE8}" name="Column6036" dataDxfId="10371"/>
    <tableColumn id="6060" xr3:uid="{B60BEA4B-04F6-479E-8650-D5799A118849}" name="Column6037" dataDxfId="10370"/>
    <tableColumn id="6061" xr3:uid="{3221D66A-C62C-473E-89D4-6D85CDEE5FBC}" name="Column6038" dataDxfId="10369"/>
    <tableColumn id="6062" xr3:uid="{7050B000-9C9E-47C2-BA9D-9DE1C1728A6F}" name="Column6039" dataDxfId="10368"/>
    <tableColumn id="6063" xr3:uid="{C30192D5-FA79-4691-8728-E77DF6558E34}" name="Column6040" dataDxfId="10367"/>
    <tableColumn id="6064" xr3:uid="{9A01E70B-ADE5-4AA1-8815-748991ED739E}" name="Column6041" dataDxfId="10366"/>
    <tableColumn id="6065" xr3:uid="{43C97B73-5002-4293-89DF-98A0852327D3}" name="Column6042" dataDxfId="10365"/>
    <tableColumn id="6066" xr3:uid="{18BB4B30-7201-42FE-A8D3-07E021C5DB86}" name="Column6043" dataDxfId="10364"/>
    <tableColumn id="6067" xr3:uid="{DFD9244B-3D83-4ED0-A6FA-3FB92464DC5C}" name="Column6044" dataDxfId="10363"/>
    <tableColumn id="6068" xr3:uid="{554ED026-1864-4C4A-B4B7-3B134DB493D2}" name="Column6045" dataDxfId="10362"/>
    <tableColumn id="6069" xr3:uid="{BF8DCD3E-C921-4AD8-9F0B-68AF67539364}" name="Column6046" dataDxfId="10361"/>
    <tableColumn id="6070" xr3:uid="{2E5E5F33-0793-4CF9-9F5E-A1E9EBEADF83}" name="Column6047" dataDxfId="10360"/>
    <tableColumn id="6071" xr3:uid="{E4340DA2-5FB6-4E95-938D-DB76885824D6}" name="Column6048" dataDxfId="10359"/>
    <tableColumn id="6072" xr3:uid="{A8A36A1E-542D-45C4-8CDB-A44D61A79B39}" name="Column6049" dataDxfId="10358"/>
    <tableColumn id="6073" xr3:uid="{6DCE92B2-A2D5-4291-9208-9A699C71FAB4}" name="Column6050" dataDxfId="10357"/>
    <tableColumn id="6074" xr3:uid="{2B7DAB94-9CF0-478D-A94B-8327D4264680}" name="Column6051" dataDxfId="10356"/>
    <tableColumn id="6075" xr3:uid="{86B7603B-1E11-4C9D-ABA8-A75145765B2D}" name="Column6052" dataDxfId="10355"/>
    <tableColumn id="6076" xr3:uid="{5B6F3190-2F27-463C-905F-4ABC5DC4DD38}" name="Column6053" dataDxfId="10354"/>
    <tableColumn id="6077" xr3:uid="{5DC3787A-3DAB-4C29-BF61-7B6090C4B765}" name="Column6054" dataDxfId="10353"/>
    <tableColumn id="6078" xr3:uid="{CF793E9B-3150-4AB0-9DD1-20834177958B}" name="Column6055" dataDxfId="10352"/>
    <tableColumn id="6079" xr3:uid="{A0918846-CDAD-4E93-B727-3FB3DAD9BF4D}" name="Column6056" dataDxfId="10351"/>
    <tableColumn id="6080" xr3:uid="{B7CA13CF-9671-462A-93E5-8F72AF8A09B5}" name="Column6057" dataDxfId="10350"/>
    <tableColumn id="6081" xr3:uid="{EBBBA341-30C0-4821-8BC8-867B73909A04}" name="Column6058" dataDxfId="10349"/>
    <tableColumn id="6082" xr3:uid="{E57113A1-B54A-4F70-95B3-8AB20F9E7EED}" name="Column6059" dataDxfId="10348"/>
    <tableColumn id="6083" xr3:uid="{DF83FA8A-86BD-4025-AD04-F6C66EE40746}" name="Column6060" dataDxfId="10347"/>
    <tableColumn id="6084" xr3:uid="{BD6EFCAD-6EAB-4D62-B432-393D6BEF4C24}" name="Column6061" dataDxfId="10346"/>
    <tableColumn id="6085" xr3:uid="{6ABAF3C7-E705-4703-B8FF-7832B9A8F7D7}" name="Column6062" dataDxfId="10345"/>
    <tableColumn id="6086" xr3:uid="{DAF8F346-5854-4CB9-BC5C-86A33EA47864}" name="Column6063" dataDxfId="10344"/>
    <tableColumn id="6087" xr3:uid="{57AFAD47-CBD0-49B6-8FB3-E0B2C4B500AE}" name="Column6064" dataDxfId="10343"/>
    <tableColumn id="6088" xr3:uid="{13C4A540-5924-4B3F-B18A-4DE6CF0BD04C}" name="Column6065" dataDxfId="10342"/>
    <tableColumn id="6089" xr3:uid="{88CFD573-3815-4FD5-8A70-1C39C575E4AF}" name="Column6066" dataDxfId="10341"/>
    <tableColumn id="6090" xr3:uid="{53DFCD22-FA71-48AD-B282-222666F2DD3E}" name="Column6067" dataDxfId="10340"/>
    <tableColumn id="6091" xr3:uid="{4358D445-80FC-4B40-AC3D-65114CD05DDD}" name="Column6068" dataDxfId="10339"/>
    <tableColumn id="6092" xr3:uid="{464450DD-4C3D-42B9-9F5C-D482808C6355}" name="Column6069" dataDxfId="10338"/>
    <tableColumn id="6093" xr3:uid="{785C063A-12FA-42C5-BAA9-B3A516189020}" name="Column6070" dataDxfId="10337"/>
    <tableColumn id="6094" xr3:uid="{C363A9AF-F97A-4FE3-80EB-460F198FF75E}" name="Column6071" dataDxfId="10336"/>
    <tableColumn id="6095" xr3:uid="{6DEAC5DB-CAAA-4768-A6FF-CE80DDC33035}" name="Column6072" dataDxfId="10335"/>
    <tableColumn id="6096" xr3:uid="{C72C1045-4084-4562-86E8-B33A6BE50111}" name="Column6073" dataDxfId="10334"/>
    <tableColumn id="6097" xr3:uid="{8640532B-576A-4C8B-BF30-CE84CF5A311D}" name="Column6074" dataDxfId="10333"/>
    <tableColumn id="6098" xr3:uid="{B80EC07E-C8DB-46AD-9C3B-58FBAE14FBA7}" name="Column6075" dataDxfId="10332"/>
    <tableColumn id="6099" xr3:uid="{B0FA8437-1F3C-4FCC-A4A8-DADD940F4DF2}" name="Column6076" dataDxfId="10331"/>
    <tableColumn id="6100" xr3:uid="{900B6E94-4701-42A5-A229-5651F1931991}" name="Column6077" dataDxfId="10330"/>
    <tableColumn id="6101" xr3:uid="{FC52CF7A-2668-4893-A3A2-DA93393F0F40}" name="Column6078" dataDxfId="10329"/>
    <tableColumn id="6102" xr3:uid="{D60BC44E-2326-4E6C-ABA7-28788997C5DF}" name="Column6079" dataDxfId="10328"/>
    <tableColumn id="6103" xr3:uid="{69320817-9F88-4B0B-8F48-FE5BBAADEBAC}" name="Column6080" dataDxfId="10327"/>
    <tableColumn id="6104" xr3:uid="{6863B65E-5AE5-4B74-9179-B1C1004BA914}" name="Column6081" dataDxfId="10326"/>
    <tableColumn id="6105" xr3:uid="{ECD048DE-94AA-4AEB-AB73-71209D098F7B}" name="Column6082" dataDxfId="10325"/>
    <tableColumn id="6106" xr3:uid="{F93FDD90-79D4-4B3F-87B5-D73030B114D6}" name="Column6083" dataDxfId="10324"/>
    <tableColumn id="6107" xr3:uid="{CCB17CFE-4D30-4707-9D58-C08B8FB2C910}" name="Column6084" dataDxfId="10323"/>
    <tableColumn id="6108" xr3:uid="{BC058412-A215-4032-8CA2-0AEF214D9123}" name="Column6085" dataDxfId="10322"/>
    <tableColumn id="6109" xr3:uid="{CEC781CF-4E6D-4700-8F2E-89A6FC3A31E3}" name="Column6086" dataDxfId="10321"/>
    <tableColumn id="6110" xr3:uid="{68004C20-DC42-4072-AB7F-4BAAC95D07AB}" name="Column6087" dataDxfId="10320"/>
    <tableColumn id="6111" xr3:uid="{35D13493-7958-444A-8A88-F0E7A64C53AE}" name="Column6088" dataDxfId="10319"/>
    <tableColumn id="6112" xr3:uid="{32186E54-3274-4C33-B0B4-D28A94FD49D4}" name="Column6089" dataDxfId="10318"/>
    <tableColumn id="6113" xr3:uid="{E34D0191-8462-49C5-96DA-9B991BF73287}" name="Column6090" dataDxfId="10317"/>
    <tableColumn id="6114" xr3:uid="{C662D5B7-3BCF-411E-BE5E-CE504AF75D28}" name="Column6091" dataDxfId="10316"/>
    <tableColumn id="6115" xr3:uid="{997DF399-8557-4DD2-AC8B-D3CD4A013B7C}" name="Column6092" dataDxfId="10315"/>
    <tableColumn id="6116" xr3:uid="{93441069-7261-4A2E-B4E1-54EBCACA0464}" name="Column6093" dataDxfId="10314"/>
    <tableColumn id="6117" xr3:uid="{8EB3ECF5-A536-4302-828A-F3791677AC5B}" name="Column6094" dataDxfId="10313"/>
    <tableColumn id="6118" xr3:uid="{E208F298-FEE3-4E39-82A6-852BA608CE82}" name="Column6095" dataDxfId="10312"/>
    <tableColumn id="6119" xr3:uid="{F3FD3C56-4427-4CA6-AB67-3679923DA9AA}" name="Column6096" dataDxfId="10311"/>
    <tableColumn id="6120" xr3:uid="{44268FA7-5560-4903-9EEF-DD6055243156}" name="Column6097" dataDxfId="10310"/>
    <tableColumn id="6121" xr3:uid="{A1543614-8F0E-4C1F-A164-6B86DACCFB2E}" name="Column6098" dataDxfId="10309"/>
    <tableColumn id="6122" xr3:uid="{3F62150B-BEC7-419C-BFC6-88FDFA90FF36}" name="Column6099" dataDxfId="10308"/>
    <tableColumn id="6123" xr3:uid="{AEF957AF-04CB-4BF8-AF7F-61FC3A12E2C6}" name="Column6100" dataDxfId="10307"/>
    <tableColumn id="6124" xr3:uid="{937310FA-9C3F-4C92-9840-0C203FCA59D3}" name="Column6101" dataDxfId="10306"/>
    <tableColumn id="6125" xr3:uid="{50B8DAB6-8F33-414A-A699-5F994BA5D132}" name="Column6102" dataDxfId="10305"/>
    <tableColumn id="6126" xr3:uid="{F10DEC9C-C141-4412-A105-E5EE62AA3BAB}" name="Column6103" dataDxfId="10304"/>
    <tableColumn id="6127" xr3:uid="{91FF8FA8-9549-452C-AB49-A1F07891CA41}" name="Column6104" dataDxfId="10303"/>
    <tableColumn id="6128" xr3:uid="{4A0D3C24-B6BD-485A-A354-64961493CFB9}" name="Column6105" dataDxfId="10302"/>
    <tableColumn id="6129" xr3:uid="{A51CACD8-B391-4906-9952-9D9BF7B16031}" name="Column6106" dataDxfId="10301"/>
    <tableColumn id="6130" xr3:uid="{B71C9EE7-E1D3-4448-92E3-3C48BB65DF2C}" name="Column6107" dataDxfId="10300"/>
    <tableColumn id="6131" xr3:uid="{C5EA3B66-05AC-45C4-ABAC-903B4F5FE6F4}" name="Column6108" dataDxfId="10299"/>
    <tableColumn id="6132" xr3:uid="{75DC4CF7-E520-4071-90DB-8A93C4B93729}" name="Column6109" dataDxfId="10298"/>
    <tableColumn id="6133" xr3:uid="{2DAC7787-EF4F-4A28-9C19-D2C5708DE69C}" name="Column6110" dataDxfId="10297"/>
    <tableColumn id="6134" xr3:uid="{2785344D-14EA-4D4A-BADD-24D860F4A0AB}" name="Column6111" dataDxfId="10296"/>
    <tableColumn id="6135" xr3:uid="{E8E24136-0C1F-414B-AF30-606988CD1997}" name="Column6112" dataDxfId="10295"/>
    <tableColumn id="6136" xr3:uid="{94B99A7E-9FEA-4310-B1DA-ED9B7439B642}" name="Column6113" dataDxfId="10294"/>
    <tableColumn id="6137" xr3:uid="{56A509F7-B126-4DD8-9006-4364B8395D3C}" name="Column6114" dataDxfId="10293"/>
    <tableColumn id="6138" xr3:uid="{9D7C425E-D7EB-48DE-907C-89A3560EBA06}" name="Column6115" dataDxfId="10292"/>
    <tableColumn id="6139" xr3:uid="{F13BADA2-0525-44E3-8A31-8487E97824CD}" name="Column6116" dataDxfId="10291"/>
    <tableColumn id="6140" xr3:uid="{D52ADF22-479D-4442-965A-4DB3F4F9E0D4}" name="Column6117" dataDxfId="10290"/>
    <tableColumn id="6141" xr3:uid="{4E74CA95-54E1-4528-9728-B32574B0F0F0}" name="Column6118" dataDxfId="10289"/>
    <tableColumn id="6142" xr3:uid="{6D88A0FD-00C7-4555-800C-DF166DEC1610}" name="Column6119" dataDxfId="10288"/>
    <tableColumn id="6143" xr3:uid="{5ED8347D-7C29-4572-A183-CB2885F7270E}" name="Column6120" dataDxfId="10287"/>
    <tableColumn id="6144" xr3:uid="{7B3DCDC3-5148-4D03-95A8-048F6A5F21E5}" name="Column6121" dataDxfId="10286"/>
    <tableColumn id="6145" xr3:uid="{8B038D0B-E15E-477A-816D-D9DE3D534981}" name="Column6122" dataDxfId="10285"/>
    <tableColumn id="6146" xr3:uid="{B8AECA99-E20D-4C9D-8146-DCCB5DB956ED}" name="Column6123" dataDxfId="10284"/>
    <tableColumn id="6147" xr3:uid="{BB416947-82B3-4C00-A305-F1A81C90AA6E}" name="Column6124" dataDxfId="10283"/>
    <tableColumn id="6148" xr3:uid="{59900591-B7EA-4D5F-9596-699993ECBAA5}" name="Column6125" dataDxfId="10282"/>
    <tableColumn id="6149" xr3:uid="{D90745F7-14F6-47AF-9E7A-98E4C4675F07}" name="Column6126" dataDxfId="10281"/>
    <tableColumn id="6150" xr3:uid="{74C5F6F0-14F8-4AEA-B959-47E90A504FBD}" name="Column6127" dataDxfId="10280"/>
    <tableColumn id="6151" xr3:uid="{40D319ED-6511-4B3B-8FBC-B5E7343E773F}" name="Column6128" dataDxfId="10279"/>
    <tableColumn id="6152" xr3:uid="{0141FB32-A169-4FE0-9BB1-095188D6B8F6}" name="Column6129" dataDxfId="10278"/>
    <tableColumn id="6153" xr3:uid="{BC347C1D-2FFC-447D-A81A-387BC29C1E48}" name="Column6130" dataDxfId="10277"/>
    <tableColumn id="6154" xr3:uid="{A7C102B0-A0C0-421F-94A3-34D642B60251}" name="Column6131" dataDxfId="10276"/>
    <tableColumn id="6155" xr3:uid="{55C53AC8-76C2-4A55-B294-A9B74C5F29D6}" name="Column6132" dataDxfId="10275"/>
    <tableColumn id="6156" xr3:uid="{A967E5E8-9D89-4407-9C36-9C7C3728132F}" name="Column6133" dataDxfId="10274"/>
    <tableColumn id="6157" xr3:uid="{25E643A5-5D47-40CC-8B97-893E58DD6CF2}" name="Column6134" dataDxfId="10273"/>
    <tableColumn id="6158" xr3:uid="{41266880-3654-4E0D-A89C-AD5E80660BCF}" name="Column6135" dataDxfId="10272"/>
    <tableColumn id="6159" xr3:uid="{B05E6F2C-800D-48B1-8EA7-81F9DF6C2CD5}" name="Column6136" dataDxfId="10271"/>
    <tableColumn id="6160" xr3:uid="{37AA6233-3E24-4AE7-93DE-18E536B803EE}" name="Column6137" dataDxfId="10270"/>
    <tableColumn id="6161" xr3:uid="{DF788CB6-695C-4240-BF01-21424DB5E648}" name="Column6138" dataDxfId="10269"/>
    <tableColumn id="6162" xr3:uid="{0CD4991A-2434-4257-8FF3-161F94B7671B}" name="Column6139" dataDxfId="10268"/>
    <tableColumn id="6163" xr3:uid="{3EDE63E6-03E5-45C8-BF22-A9021237830D}" name="Column6140" dataDxfId="10267"/>
    <tableColumn id="6164" xr3:uid="{7DE724B8-72AC-489D-9A2F-777422132A41}" name="Column6141" dataDxfId="10266"/>
    <tableColumn id="6165" xr3:uid="{B0AAD110-7D6D-4571-9F23-AD3742F4E286}" name="Column6142" dataDxfId="10265"/>
    <tableColumn id="6166" xr3:uid="{B18572C4-2239-4417-8D71-D6FA61ABEA7E}" name="Column6143" dataDxfId="10264"/>
    <tableColumn id="6167" xr3:uid="{7698C4DC-35DA-430B-AA1C-196142300BF9}" name="Column6144" dataDxfId="10263"/>
    <tableColumn id="6168" xr3:uid="{52E35D8A-994B-4F2F-B5D9-300FC513C19D}" name="Column6145" dataDxfId="10262"/>
    <tableColumn id="6169" xr3:uid="{BB6F35E7-D33A-4C99-A4DC-3C926CA3121F}" name="Column6146" dataDxfId="10261"/>
    <tableColumn id="6170" xr3:uid="{8A56377B-B714-4AD1-A87C-764858D479BD}" name="Column6147" dataDxfId="10260"/>
    <tableColumn id="6171" xr3:uid="{712BF1C7-9203-49DB-B4B7-5BE6C9D2E339}" name="Column6148" dataDxfId="10259"/>
    <tableColumn id="6172" xr3:uid="{DE6B1690-7C89-4DF8-8BF9-5A8A595B3652}" name="Column6149" dataDxfId="10258"/>
    <tableColumn id="6173" xr3:uid="{5E5FC83C-E2A5-47AB-AC41-84F597282CD9}" name="Column6150" dataDxfId="10257"/>
    <tableColumn id="6174" xr3:uid="{F8BE29BA-2FC4-4B9E-8BE3-562C38136870}" name="Column6151" dataDxfId="10256"/>
    <tableColumn id="6175" xr3:uid="{52ED75C1-C4EA-43D0-9108-F02B3D77E740}" name="Column6152" dataDxfId="10255"/>
    <tableColumn id="6176" xr3:uid="{55FBE5EC-B097-4865-8F68-573FCFD7FC01}" name="Column6153" dataDxfId="10254"/>
    <tableColumn id="6177" xr3:uid="{4921F3EB-97D0-4E7C-9D2A-CACDE2E124F2}" name="Column6154" dataDxfId="10253"/>
    <tableColumn id="6178" xr3:uid="{CEF051AA-0AD3-4A51-95E0-75E0BC9D4261}" name="Column6155" dataDxfId="10252"/>
    <tableColumn id="6179" xr3:uid="{3DFD86DD-D8A8-42D0-9DD0-BCF34856732D}" name="Column6156" dataDxfId="10251"/>
    <tableColumn id="6180" xr3:uid="{7E12ADEC-1B63-4EA7-B84E-6DEAF09428F0}" name="Column6157" dataDxfId="10250"/>
    <tableColumn id="6181" xr3:uid="{561EA74D-5D69-4D57-BE72-9A0576E1876D}" name="Column6158" dataDxfId="10249"/>
    <tableColumn id="6182" xr3:uid="{DD06E693-DC18-4F8E-8BCE-D37EC3F302BA}" name="Column6159" dataDxfId="10248"/>
    <tableColumn id="6183" xr3:uid="{11F1C9B6-F8DE-46DD-BEC8-5A9290AE10F2}" name="Column6160" dataDxfId="10247"/>
    <tableColumn id="6184" xr3:uid="{12FFF4EE-4F09-4A28-82A9-F40F1F14ACF1}" name="Column6161" dataDxfId="10246"/>
    <tableColumn id="6185" xr3:uid="{86243139-78E9-47D8-A81C-6A5ECBAB92E3}" name="Column6162" dataDxfId="10245"/>
    <tableColumn id="6186" xr3:uid="{BDD59DA4-87E6-4200-A982-1E7DB2E00C85}" name="Column6163" dataDxfId="10244"/>
    <tableColumn id="6187" xr3:uid="{0FD87073-D118-4BFC-A34C-D75C132685AA}" name="Column6164" dataDxfId="10243"/>
    <tableColumn id="6188" xr3:uid="{1D2C6D23-C47B-4FBC-BCFC-78A7CFF97DFF}" name="Column6165" dataDxfId="10242"/>
    <tableColumn id="6189" xr3:uid="{31BB5D85-FB03-40CB-9FAC-4BFA20E3EA9F}" name="Column6166" dataDxfId="10241"/>
    <tableColumn id="6190" xr3:uid="{D80307D2-2487-45DD-94B0-FAA0F4AC9C2D}" name="Column6167" dataDxfId="10240"/>
    <tableColumn id="6191" xr3:uid="{A6C49B15-600C-4CAD-BF3C-93EB6EE37543}" name="Column6168" dataDxfId="10239"/>
    <tableColumn id="6192" xr3:uid="{386C1B7D-866D-4FEE-A1F9-0D3F1BF5462B}" name="Column6169" dataDxfId="10238"/>
    <tableColumn id="6193" xr3:uid="{53B9F532-DFC2-44C6-BC13-D81ABAE1CB46}" name="Column6170" dataDxfId="10237"/>
    <tableColumn id="6194" xr3:uid="{0A84A84C-B8DF-4F52-A3F1-175AF09AA73C}" name="Column6171" dataDxfId="10236"/>
    <tableColumn id="6195" xr3:uid="{166419F3-9438-4C46-9B6E-46CF734E8C51}" name="Column6172" dataDxfId="10235"/>
    <tableColumn id="6196" xr3:uid="{DA27918B-732E-4E44-98E2-D425FE365ED1}" name="Column6173" dataDxfId="10234"/>
    <tableColumn id="6197" xr3:uid="{05F2451F-27E1-4092-A19D-0F538838B687}" name="Column6174" dataDxfId="10233"/>
    <tableColumn id="6198" xr3:uid="{8EDE96C7-8E8A-494A-8452-5288908EB518}" name="Column6175" dataDxfId="10232"/>
    <tableColumn id="6199" xr3:uid="{EAEAD2C3-7901-4219-B4C0-98C5774F973D}" name="Column6176" dataDxfId="10231"/>
    <tableColumn id="6200" xr3:uid="{0C267DE8-4E1C-45D3-9BD6-1FD596BC6F02}" name="Column6177" dataDxfId="10230"/>
    <tableColumn id="6201" xr3:uid="{BAED46C2-F6BE-40E1-9637-428840C9F9FE}" name="Column6178" dataDxfId="10229"/>
    <tableColumn id="6202" xr3:uid="{10957270-A4E6-4C09-9E4D-94430B37AEAA}" name="Column6179" dataDxfId="10228"/>
    <tableColumn id="6203" xr3:uid="{A6940324-E56B-4207-B8FC-BAF4C8355CD0}" name="Column6180" dataDxfId="10227"/>
    <tableColumn id="6204" xr3:uid="{7917DC84-2F05-414C-A06C-466A26C0B951}" name="Column6181" dataDxfId="10226"/>
    <tableColumn id="6205" xr3:uid="{98827521-31F9-41D1-A6ED-7BB81E958453}" name="Column6182" dataDxfId="10225"/>
    <tableColumn id="6206" xr3:uid="{18EE2E5C-DC75-4028-899C-EDE06ED36A7E}" name="Column6183" dataDxfId="10224"/>
    <tableColumn id="6207" xr3:uid="{A64473CF-5432-4EA5-B02D-FB869714905F}" name="Column6184" dataDxfId="10223"/>
    <tableColumn id="6208" xr3:uid="{D2F94609-3AE4-4055-81DC-7084CACB3E74}" name="Column6185" dataDxfId="10222"/>
    <tableColumn id="6209" xr3:uid="{A2BDFDAE-4EDB-4F5A-A013-154977FC5EA7}" name="Column6186" dataDxfId="10221"/>
    <tableColumn id="6210" xr3:uid="{D32BBBDB-3A0B-4A75-B18B-B8ACB2D9A745}" name="Column6187" dataDxfId="10220"/>
    <tableColumn id="6211" xr3:uid="{8305CFDC-F5A6-4712-ACE0-BC1EB84D64BB}" name="Column6188" dataDxfId="10219"/>
    <tableColumn id="6212" xr3:uid="{91B86218-FDCD-43AE-9447-5DE20DC50220}" name="Column6189" dataDxfId="10218"/>
    <tableColumn id="6213" xr3:uid="{FEE1B953-2579-4D1D-BA94-D7A32D0AD23C}" name="Column6190" dataDxfId="10217"/>
    <tableColumn id="6214" xr3:uid="{ACFDEC08-E00E-4FD7-82E4-5689B17085EE}" name="Column6191" dataDxfId="10216"/>
    <tableColumn id="6215" xr3:uid="{C681563D-531F-400B-A85C-F33088096321}" name="Column6192" dataDxfId="10215"/>
    <tableColumn id="6216" xr3:uid="{1D9AFF5A-AFE8-492D-8854-266CAFA903AF}" name="Column6193" dataDxfId="10214"/>
    <tableColumn id="6217" xr3:uid="{5E3B79A9-3F8E-490D-880A-FCF81429B947}" name="Column6194" dataDxfId="10213"/>
    <tableColumn id="6218" xr3:uid="{A3880A77-A476-47B1-B027-A891BD14C5CE}" name="Column6195" dataDxfId="10212"/>
    <tableColumn id="6219" xr3:uid="{9396BF05-3D23-48C6-8765-77534C1F6958}" name="Column6196" dataDxfId="10211"/>
    <tableColumn id="6220" xr3:uid="{884B288B-01EE-4504-9A66-F74279E9F52B}" name="Column6197" dataDxfId="10210"/>
    <tableColumn id="6221" xr3:uid="{89651C62-9D6A-440E-A1BC-0B1E8650AF12}" name="Column6198" dataDxfId="10209"/>
    <tableColumn id="6222" xr3:uid="{A3AE4738-7874-427E-9C1F-8260CE4351F8}" name="Column6199" dataDxfId="10208"/>
    <tableColumn id="6223" xr3:uid="{47240A35-C153-4D81-AFD7-9F9408C2B1E7}" name="Column6200" dataDxfId="10207"/>
    <tableColumn id="6224" xr3:uid="{E45FE1CE-B010-412F-B64D-F28CB16DDE5A}" name="Column6201" dataDxfId="10206"/>
    <tableColumn id="6225" xr3:uid="{06AC731E-6670-40A1-A8A6-E6C152D0BA72}" name="Column6202" dataDxfId="10205"/>
    <tableColumn id="6226" xr3:uid="{4A96BA06-17F0-423E-9360-DF3C4472D318}" name="Column6203" dataDxfId="10204"/>
    <tableColumn id="6227" xr3:uid="{41DF219E-7071-4EA5-8CAE-2CA12D7F262D}" name="Column6204" dataDxfId="10203"/>
    <tableColumn id="6228" xr3:uid="{C90BC2C6-E4A7-4390-8660-454415058E3C}" name="Column6205" dataDxfId="10202"/>
    <tableColumn id="6229" xr3:uid="{A660E687-8834-4EF4-87ED-1D1607C91BDB}" name="Column6206" dataDxfId="10201"/>
    <tableColumn id="6230" xr3:uid="{A4675789-4067-4794-8734-C2D3E7EF6906}" name="Column6207" dataDxfId="10200"/>
    <tableColumn id="6231" xr3:uid="{0296AB13-C5B2-48B2-B65D-02748FCC514A}" name="Column6208" dataDxfId="10199"/>
    <tableColumn id="6232" xr3:uid="{0CABFCF6-34A0-4371-A299-7656C4746030}" name="Column6209" dataDxfId="10198"/>
    <tableColumn id="6233" xr3:uid="{DD38DCA5-5C55-43F3-8606-1C0DD6A7399B}" name="Column6210" dataDxfId="10197"/>
    <tableColumn id="6234" xr3:uid="{0F204528-0A42-4CB4-90D8-9175EB7307D2}" name="Column6211" dataDxfId="10196"/>
    <tableColumn id="6235" xr3:uid="{D9FFB183-BECE-40F1-A18E-96F82C209640}" name="Column6212" dataDxfId="10195"/>
    <tableColumn id="6236" xr3:uid="{A38A09CF-868F-4794-9A06-A013D32CDA5A}" name="Column6213" dataDxfId="10194"/>
    <tableColumn id="6237" xr3:uid="{E40340B6-CEE3-456E-AB22-A4D28CBC5D74}" name="Column6214" dataDxfId="10193"/>
    <tableColumn id="6238" xr3:uid="{A2B6467C-D592-4EE6-A484-008E12535CA0}" name="Column6215" dataDxfId="10192"/>
    <tableColumn id="6239" xr3:uid="{2FEFE975-B9A4-4598-AF0D-C5D29E0FD387}" name="Column6216" dataDxfId="10191"/>
    <tableColumn id="6240" xr3:uid="{96659590-5EED-4F44-A9D6-11C6D5569D16}" name="Column6217" dataDxfId="10190"/>
    <tableColumn id="6241" xr3:uid="{7B45567C-6763-4740-A1AA-B622326B9818}" name="Column6218" dataDxfId="10189"/>
    <tableColumn id="6242" xr3:uid="{3BBD381A-4EC2-4997-9D0A-E4BCFBBEC44E}" name="Column6219" dataDxfId="10188"/>
    <tableColumn id="6243" xr3:uid="{566E41AC-283C-4E44-9DD9-31595488C974}" name="Column6220" dataDxfId="10187"/>
    <tableColumn id="6244" xr3:uid="{3FE9E276-869E-403D-81C6-052A52B880A8}" name="Column6221" dataDxfId="10186"/>
    <tableColumn id="6245" xr3:uid="{4AB0D4D8-7BE5-4B14-80F6-9A7552309FBE}" name="Column6222" dataDxfId="10185"/>
    <tableColumn id="6246" xr3:uid="{5AEA9131-C979-465C-AF39-6642A2F9A1DB}" name="Column6223" dataDxfId="10184"/>
    <tableColumn id="6247" xr3:uid="{E6254369-7130-4967-BB82-E4F5D35378C4}" name="Column6224" dataDxfId="10183"/>
    <tableColumn id="6248" xr3:uid="{0D21CA42-6E65-43B6-92C5-D5243F2CDD24}" name="Column6225" dataDxfId="10182"/>
    <tableColumn id="6249" xr3:uid="{3FC5622B-953D-47C4-9884-020B04D77C8B}" name="Column6226" dataDxfId="10181"/>
    <tableColumn id="6250" xr3:uid="{48305606-C634-4358-BE91-6E395C9BD983}" name="Column6227" dataDxfId="10180"/>
    <tableColumn id="6251" xr3:uid="{63FEE8E4-5AE1-4A4D-8A9C-A63688EC9F79}" name="Column6228" dataDxfId="10179"/>
    <tableColumn id="6252" xr3:uid="{4E84CDDB-3D04-4B75-B47B-1B09AF270EB1}" name="Column6229" dataDxfId="10178"/>
    <tableColumn id="6253" xr3:uid="{2818E09A-318C-4E4D-8B12-C8E561C69B43}" name="Column6230" dataDxfId="10177"/>
    <tableColumn id="6254" xr3:uid="{C84771CB-249F-42C5-95B4-43783E8E605B}" name="Column6231" dataDxfId="10176"/>
    <tableColumn id="6255" xr3:uid="{C1CEC1F4-64F1-42D4-AE23-0847F52CEB0F}" name="Column6232" dataDxfId="10175"/>
    <tableColumn id="6256" xr3:uid="{28B4A90E-3E7A-4BE5-AE27-16727F42EB1F}" name="Column6233" dataDxfId="10174"/>
    <tableColumn id="6257" xr3:uid="{33EDA3C7-D708-4911-A54B-D8B172874E1E}" name="Column6234" dataDxfId="10173"/>
    <tableColumn id="6258" xr3:uid="{0B678BBE-9981-4360-A116-A56D9526A9D7}" name="Column6235" dataDxfId="10172"/>
    <tableColumn id="6259" xr3:uid="{8D80BBB7-56B6-4648-93F6-05BCFD99CCFD}" name="Column6236" dataDxfId="10171"/>
    <tableColumn id="6260" xr3:uid="{F7D0D598-0E61-4969-B464-5DB065D72AA6}" name="Column6237" dataDxfId="10170"/>
    <tableColumn id="6261" xr3:uid="{91ED6A88-A647-4128-8AC1-F873F995E53F}" name="Column6238" dataDxfId="10169"/>
    <tableColumn id="6262" xr3:uid="{5F8712E5-C39C-4E24-BCB5-0F41F628E854}" name="Column6239" dataDxfId="10168"/>
    <tableColumn id="6263" xr3:uid="{9D34E950-BB0B-40E5-ACFE-969F3617440E}" name="Column6240" dataDxfId="10167"/>
    <tableColumn id="6264" xr3:uid="{9066341B-99CA-43D1-96B7-2D88FE939B05}" name="Column6241" dataDxfId="10166"/>
    <tableColumn id="6265" xr3:uid="{4E8E2694-DD4D-4F9D-9AFB-3331E4926F07}" name="Column6242" dataDxfId="10165"/>
    <tableColumn id="6266" xr3:uid="{2E4FCF29-071E-4AE6-9D8A-F18A74AEC5B9}" name="Column6243" dataDxfId="10164"/>
    <tableColumn id="6267" xr3:uid="{CC88009F-0C2F-4C96-A797-48EC0057111B}" name="Column6244" dataDxfId="10163"/>
    <tableColumn id="6268" xr3:uid="{82CD4A3C-9E37-4360-9B65-982038A86D17}" name="Column6245" dataDxfId="10162"/>
    <tableColumn id="6269" xr3:uid="{C8E185D5-3EC9-4755-BBD0-DF28C03ECD41}" name="Column6246" dataDxfId="10161"/>
    <tableColumn id="6270" xr3:uid="{EC81BCAF-6EE5-4321-925D-97432B85B615}" name="Column6247" dataDxfId="10160"/>
    <tableColumn id="6271" xr3:uid="{E6F6C159-FD2A-4EA1-AB42-BEF588EA4600}" name="Column6248" dataDxfId="10159"/>
    <tableColumn id="6272" xr3:uid="{BD8792EE-CD5C-42B8-9D6C-06780998C966}" name="Column6249" dataDxfId="10158"/>
    <tableColumn id="6273" xr3:uid="{C39BCDD5-7A33-4281-904D-14DAAFEC671F}" name="Column6250" dataDxfId="10157"/>
    <tableColumn id="6274" xr3:uid="{4F572837-F53B-4DBC-85DD-B3A075B5A291}" name="Column6251" dataDxfId="10156"/>
    <tableColumn id="6275" xr3:uid="{66405CBA-064B-451C-8266-B4AC76F57C26}" name="Column6252" dataDxfId="10155"/>
    <tableColumn id="6276" xr3:uid="{479BE32A-A7C9-49BC-88A1-82A0C6861E3D}" name="Column6253" dataDxfId="10154"/>
    <tableColumn id="6277" xr3:uid="{F0A06D93-4D2D-494A-B160-F423F8520F6D}" name="Column6254" dataDxfId="10153"/>
    <tableColumn id="6278" xr3:uid="{007F655A-8F90-4DA6-AB58-3DBF8B12397C}" name="Column6255" dataDxfId="10152"/>
    <tableColumn id="6279" xr3:uid="{971FFFD3-42D3-498C-8E4C-585A0943B2E3}" name="Column6256" dataDxfId="10151"/>
    <tableColumn id="6280" xr3:uid="{26B8F157-E21C-4D5C-9D72-0BCFC5F75434}" name="Column6257" dataDxfId="10150"/>
    <tableColumn id="6281" xr3:uid="{671C538C-0298-408F-A29A-EAE4BB8FA0B3}" name="Column6258" dataDxfId="10149"/>
    <tableColumn id="6282" xr3:uid="{11EBABEF-A299-4FDD-829B-48DF6ADDE62E}" name="Column6259" dataDxfId="10148"/>
    <tableColumn id="6283" xr3:uid="{7F3EFBE8-3DD0-4B8A-8C3F-8706A4B90565}" name="Column6260" dataDxfId="10147"/>
    <tableColumn id="6284" xr3:uid="{7E8653AB-E0EF-4AF5-8E59-CB78CBACFF08}" name="Column6261" dataDxfId="10146"/>
    <tableColumn id="6285" xr3:uid="{09E10517-B035-440F-8AC6-D031E1490446}" name="Column6262" dataDxfId="10145"/>
    <tableColumn id="6286" xr3:uid="{7194B33C-560E-490B-B4EB-A41255AA8F8A}" name="Column6263" dataDxfId="10144"/>
    <tableColumn id="6287" xr3:uid="{C9B74400-8A71-4359-A653-5B0F9C993AA8}" name="Column6264" dataDxfId="10143"/>
    <tableColumn id="6288" xr3:uid="{76FF9CD8-EF05-48DD-B9C0-916C95B4FD78}" name="Column6265" dataDxfId="10142"/>
    <tableColumn id="6289" xr3:uid="{A85630CB-F744-402E-84CA-AD9666466231}" name="Column6266" dataDxfId="10141"/>
    <tableColumn id="6290" xr3:uid="{EDA25D14-F662-4025-900B-BB29FE380A47}" name="Column6267" dataDxfId="10140"/>
    <tableColumn id="6291" xr3:uid="{49FFE359-DC2A-4CB2-850C-294277C6A3F0}" name="Column6268" dataDxfId="10139"/>
    <tableColumn id="6292" xr3:uid="{CF787C58-494B-4D29-A4DF-A9357A36949F}" name="Column6269" dataDxfId="10138"/>
    <tableColumn id="6293" xr3:uid="{D1BF68C1-D88E-4839-8F9C-EF2C5AFEB0C9}" name="Column6270" dataDxfId="10137"/>
    <tableColumn id="6294" xr3:uid="{91DE61D4-3D8C-49E8-8A57-1359A9EA3115}" name="Column6271" dataDxfId="10136"/>
    <tableColumn id="6295" xr3:uid="{A4F4BA11-0637-4E38-AAE1-4803617ADCCD}" name="Column6272" dataDxfId="10135"/>
    <tableColumn id="6296" xr3:uid="{2E68DBD9-66C5-4820-863D-130723AF6A55}" name="Column6273" dataDxfId="10134"/>
    <tableColumn id="6297" xr3:uid="{BA1BB6EA-7247-41E1-B93A-FDEF5AC2F842}" name="Column6274" dataDxfId="10133"/>
    <tableColumn id="6298" xr3:uid="{57478CB0-020A-45B2-BF1B-81ABAEAC93ED}" name="Column6275" dataDxfId="10132"/>
    <tableColumn id="6299" xr3:uid="{F028CD72-0FA7-4B9C-8D5F-FE0990785004}" name="Column6276" dataDxfId="10131"/>
    <tableColumn id="6300" xr3:uid="{223187BA-BC4C-4657-B586-DE880BD98013}" name="Column6277" dataDxfId="10130"/>
    <tableColumn id="6301" xr3:uid="{802CCEDA-819E-45AE-B32E-CBFD733339B5}" name="Column6278" dataDxfId="10129"/>
    <tableColumn id="6302" xr3:uid="{4AE1441A-BE29-4D73-A915-A9C9D9345E50}" name="Column6279" dataDxfId="10128"/>
    <tableColumn id="6303" xr3:uid="{C8150652-6049-441E-A527-857EF40520C3}" name="Column6280" dataDxfId="10127"/>
    <tableColumn id="6304" xr3:uid="{B341FC94-9F6A-435A-848A-CF1910D3F89C}" name="Column6281" dataDxfId="10126"/>
    <tableColumn id="6305" xr3:uid="{BEEF3176-BB55-4F62-9598-743A90B5108C}" name="Column6282" dataDxfId="10125"/>
    <tableColumn id="6306" xr3:uid="{0148FC6E-5019-4B56-AF11-723E10462C9A}" name="Column6283" dataDxfId="10124"/>
    <tableColumn id="6307" xr3:uid="{0E2DBD35-3954-4A1B-AC95-3AAC21C483F6}" name="Column6284" dataDxfId="10123"/>
    <tableColumn id="6308" xr3:uid="{026713AC-584A-4EBE-B077-BE5AEC5C169C}" name="Column6285" dataDxfId="10122"/>
    <tableColumn id="6309" xr3:uid="{E5F3412D-15ED-4A05-9232-EC1E50BA4281}" name="Column6286" dataDxfId="10121"/>
    <tableColumn id="6310" xr3:uid="{33886B6E-6489-49C0-995E-3E3B0045A562}" name="Column6287" dataDxfId="10120"/>
    <tableColumn id="6311" xr3:uid="{40CAB13F-1D3D-4B2A-9A32-6A0115B7CE93}" name="Column6288" dataDxfId="10119"/>
    <tableColumn id="6312" xr3:uid="{54C9B39A-8F1C-4CC2-9D1A-E4583CEF8408}" name="Column6289" dataDxfId="10118"/>
    <tableColumn id="6313" xr3:uid="{3C221103-DC70-4736-8B74-988AC35AC53A}" name="Column6290" dataDxfId="10117"/>
    <tableColumn id="6314" xr3:uid="{8D42A5FF-2CCC-44A8-9876-C45E95677116}" name="Column6291" dataDxfId="10116"/>
    <tableColumn id="6315" xr3:uid="{E957E0D5-5ECD-4321-B418-BA06FBA57ABC}" name="Column6292" dataDxfId="10115"/>
    <tableColumn id="6316" xr3:uid="{833B2829-B2DA-4DD6-A745-84CFED741100}" name="Column6293" dataDxfId="10114"/>
    <tableColumn id="6317" xr3:uid="{6AE18D11-CD28-4879-9EB2-235B34C810C4}" name="Column6294" dataDxfId="10113"/>
    <tableColumn id="6318" xr3:uid="{11565388-F44E-40D2-8650-828A5C5F0521}" name="Column6295" dataDxfId="10112"/>
    <tableColumn id="6319" xr3:uid="{38ADD893-1A82-48FD-940E-CF4F8EF1C3EC}" name="Column6296" dataDxfId="10111"/>
    <tableColumn id="6320" xr3:uid="{D18E945C-B5AF-456C-BCE1-CF34C146CAF0}" name="Column6297" dataDxfId="10110"/>
    <tableColumn id="6321" xr3:uid="{8CB6C59E-6360-4CB4-A75D-AA412872A82C}" name="Column6298" dataDxfId="10109"/>
    <tableColumn id="6322" xr3:uid="{5C80F1A1-B0CF-436F-B84F-8FC39791F29E}" name="Column6299" dataDxfId="10108"/>
    <tableColumn id="6323" xr3:uid="{26B6238A-0C93-46B1-A14A-7AC34317766C}" name="Column6300" dataDxfId="10107"/>
    <tableColumn id="6324" xr3:uid="{8E9FBBDC-F6FB-49F0-9155-337CA39552C7}" name="Column6301" dataDxfId="10106"/>
    <tableColumn id="6325" xr3:uid="{A1F7955B-752B-44A7-B22F-8AC52B75C1DA}" name="Column6302" dataDxfId="10105"/>
    <tableColumn id="6326" xr3:uid="{074C4A09-13D0-4209-AB25-D5C526D992AC}" name="Column6303" dataDxfId="10104"/>
    <tableColumn id="6327" xr3:uid="{09D765A9-F3DD-4DCC-B78D-9E2D835420BE}" name="Column6304" dataDxfId="10103"/>
    <tableColumn id="6328" xr3:uid="{7E0075FB-73D5-4213-87D1-F278D8B64E17}" name="Column6305" dataDxfId="10102"/>
    <tableColumn id="6329" xr3:uid="{4496F5C1-4052-4EAE-A945-328E76C900E2}" name="Column6306" dataDxfId="10101"/>
    <tableColumn id="6330" xr3:uid="{9AFABE66-914D-48A5-B5C8-91C9F7313281}" name="Column6307" dataDxfId="10100"/>
    <tableColumn id="6331" xr3:uid="{67308702-093F-4749-BFD2-F834A1ECB4A4}" name="Column6308" dataDxfId="10099"/>
    <tableColumn id="6332" xr3:uid="{6555CA7F-4C95-4420-9F24-0039E3F9E5AF}" name="Column6309" dataDxfId="10098"/>
    <tableColumn id="6333" xr3:uid="{BC168102-D3D5-4418-81DF-0919F4FAA307}" name="Column6310" dataDxfId="10097"/>
    <tableColumn id="6334" xr3:uid="{49DDFB1C-1C34-4E7B-A0C3-ADE21C964C6F}" name="Column6311" dataDxfId="10096"/>
    <tableColumn id="6335" xr3:uid="{F2F780F4-9277-4ABF-8CE9-927331CCDBCA}" name="Column6312" dataDxfId="10095"/>
    <tableColumn id="6336" xr3:uid="{5C025811-3A68-42A2-B71A-F6327DD156C2}" name="Column6313" dataDxfId="10094"/>
    <tableColumn id="6337" xr3:uid="{3CA847B4-30AD-494D-B52B-B2649E445FD5}" name="Column6314" dataDxfId="10093"/>
    <tableColumn id="6338" xr3:uid="{81638A99-998A-4C4D-9B87-4C0A442A7943}" name="Column6315" dataDxfId="10092"/>
    <tableColumn id="6339" xr3:uid="{EED8AE5E-33B0-4CAD-ACBC-288B22B044C1}" name="Column6316" dataDxfId="10091"/>
    <tableColumn id="6340" xr3:uid="{EB7854D4-C0C9-42F6-92E0-A714B33D9511}" name="Column6317" dataDxfId="10090"/>
    <tableColumn id="6341" xr3:uid="{A3542051-02B7-438A-AE7D-C966CE6E504D}" name="Column6318" dataDxfId="10089"/>
    <tableColumn id="6342" xr3:uid="{AF96A7B3-F216-4F1A-BFE9-43A1855FF99E}" name="Column6319" dataDxfId="10088"/>
    <tableColumn id="6343" xr3:uid="{E5DAAEB3-5B28-4331-87D9-75E7B0E689CA}" name="Column6320" dataDxfId="10087"/>
    <tableColumn id="6344" xr3:uid="{F2836AF9-A275-49D2-A2F6-70B5B8F656D7}" name="Column6321" dataDxfId="10086"/>
    <tableColumn id="6345" xr3:uid="{BF32860B-D2A7-4EB5-ACFA-89401E3620DE}" name="Column6322" dataDxfId="10085"/>
    <tableColumn id="6346" xr3:uid="{45FFAE9B-1061-4BFA-9B19-DAD2F3CBFF8E}" name="Column6323" dataDxfId="10084"/>
    <tableColumn id="6347" xr3:uid="{BD73F59D-B329-4BEF-945B-190E80D3E8C5}" name="Column6324" dataDxfId="10083"/>
    <tableColumn id="6348" xr3:uid="{0B2C9FF7-56EA-47AB-B894-E0D0F94F35EF}" name="Column6325" dataDxfId="10082"/>
    <tableColumn id="6349" xr3:uid="{C750E10C-8595-441B-823C-A870D413AB4B}" name="Column6326" dataDxfId="10081"/>
    <tableColumn id="6350" xr3:uid="{10C08981-0796-40EC-8BFD-74372A516149}" name="Column6327" dataDxfId="10080"/>
    <tableColumn id="6351" xr3:uid="{A523799C-1A03-4CDC-9253-F353EFCF41A0}" name="Column6328" dataDxfId="10079"/>
    <tableColumn id="6352" xr3:uid="{8AD4F1EE-3D0B-479F-A80F-AD4AB3F050E6}" name="Column6329" dataDxfId="10078"/>
    <tableColumn id="6353" xr3:uid="{6C470331-73C5-4280-A33F-95E64785CE38}" name="Column6330" dataDxfId="10077"/>
    <tableColumn id="6354" xr3:uid="{A83E73DA-49EF-4036-8CEC-D6A8F9FC19E7}" name="Column6331" dataDxfId="10076"/>
    <tableColumn id="6355" xr3:uid="{3072CA79-78AA-4525-81FB-7A2D477987A8}" name="Column6332" dataDxfId="10075"/>
    <tableColumn id="6356" xr3:uid="{3DAEFD38-3D96-4FBE-8F14-924E6226522D}" name="Column6333" dataDxfId="10074"/>
    <tableColumn id="6357" xr3:uid="{8D6967AC-26D5-4AD6-A4E3-F388F37F9490}" name="Column6334" dataDxfId="10073"/>
    <tableColumn id="6358" xr3:uid="{68809DE3-9BCE-4792-9BFA-C28277AA455C}" name="Column6335" dataDxfId="10072"/>
    <tableColumn id="6359" xr3:uid="{A3E28E0F-1BC2-432F-946B-6A59E56F28A1}" name="Column6336" dataDxfId="10071"/>
    <tableColumn id="6360" xr3:uid="{CF67B7A9-910A-4881-A301-D4C3BF86754C}" name="Column6337" dataDxfId="10070"/>
    <tableColumn id="6361" xr3:uid="{BCECE745-4EA2-4FA1-9495-153733597F59}" name="Column6338" dataDxfId="10069"/>
    <tableColumn id="6362" xr3:uid="{53274ADE-3D6F-46E7-A8BC-BA2B9670B87F}" name="Column6339" dataDxfId="10068"/>
    <tableColumn id="6363" xr3:uid="{93BF1B71-71DC-4919-B130-1E7F978062B0}" name="Column6340" dataDxfId="10067"/>
    <tableColumn id="6364" xr3:uid="{E8D59600-B9B7-4AA4-B9E0-591B054EBA7F}" name="Column6341" dataDxfId="10066"/>
    <tableColumn id="6365" xr3:uid="{31CBB4AF-F6A5-4739-9333-063C9BCB896C}" name="Column6342" dataDxfId="10065"/>
    <tableColumn id="6366" xr3:uid="{79A64714-EE64-418C-BEFB-16CBF7499D0B}" name="Column6343" dataDxfId="10064"/>
    <tableColumn id="6367" xr3:uid="{B797CCFE-8072-4465-A317-A2EDB9364C45}" name="Column6344" dataDxfId="10063"/>
    <tableColumn id="6368" xr3:uid="{75DF8631-5321-40BD-A42C-4811BB25B4D9}" name="Column6345" dataDxfId="10062"/>
    <tableColumn id="6369" xr3:uid="{2BC6652A-A28A-4A93-AB07-4DF6B1D0DF0B}" name="Column6346" dataDxfId="10061"/>
    <tableColumn id="6370" xr3:uid="{2B6A032D-8F3E-4FB6-B58E-181560238DC8}" name="Column6347" dataDxfId="10060"/>
    <tableColumn id="6371" xr3:uid="{45BD5D0A-69E5-49A3-BCAE-1194755145FE}" name="Column6348" dataDxfId="10059"/>
    <tableColumn id="6372" xr3:uid="{223C6E43-6FC4-45BE-AD2D-8B5BD91D7F7D}" name="Column6349" dataDxfId="10058"/>
    <tableColumn id="6373" xr3:uid="{F52A7D1F-2964-47E6-8DB0-E16EDF763B5B}" name="Column6350" dataDxfId="10057"/>
    <tableColumn id="6374" xr3:uid="{EBF0A91B-1F62-48BB-B226-5F55A1128FB2}" name="Column6351" dataDxfId="10056"/>
    <tableColumn id="6375" xr3:uid="{432813EB-DBD2-4551-A185-D757CDC148B8}" name="Column6352" dataDxfId="10055"/>
    <tableColumn id="6376" xr3:uid="{55B83D5C-A4A3-411F-9E56-6FBD4DA02163}" name="Column6353" dataDxfId="10054"/>
    <tableColumn id="6377" xr3:uid="{FB7DD7C3-50B7-45AA-9137-916387E08476}" name="Column6354" dataDxfId="10053"/>
    <tableColumn id="6378" xr3:uid="{7964A448-ECBA-4804-A443-65F6819FAC61}" name="Column6355" dataDxfId="10052"/>
    <tableColumn id="6379" xr3:uid="{297FB0DE-C5B4-44A6-B8AC-BA3F44D86CC9}" name="Column6356" dataDxfId="10051"/>
    <tableColumn id="6380" xr3:uid="{F4B8BBC0-769D-41D8-943A-DB10AEB73DDD}" name="Column6357" dataDxfId="10050"/>
    <tableColumn id="6381" xr3:uid="{D3B80FBE-9834-4DF5-B2CD-DF80696965C2}" name="Column6358" dataDxfId="10049"/>
    <tableColumn id="6382" xr3:uid="{21097CFA-3EDB-40FC-96C9-D626AB129470}" name="Column6359" dataDxfId="10048"/>
    <tableColumn id="6383" xr3:uid="{FBAC2DBC-6388-4955-909E-485D6CCAEA2D}" name="Column6360" dataDxfId="10047"/>
    <tableColumn id="6384" xr3:uid="{B654380C-DC5D-429A-BB23-49DFF9893341}" name="Column6361" dataDxfId="10046"/>
    <tableColumn id="6385" xr3:uid="{7D7E05C6-EDC4-4C52-AC51-7F6A3CBD4DB3}" name="Column6362" dataDxfId="10045"/>
    <tableColumn id="6386" xr3:uid="{3AA9AE28-E3DC-42C4-B9F9-FEC61A070A75}" name="Column6363" dataDxfId="10044"/>
    <tableColumn id="6387" xr3:uid="{3E580241-C325-400F-A38C-98B38FC54EED}" name="Column6364" dataDxfId="10043"/>
    <tableColumn id="6388" xr3:uid="{96389E86-3560-425F-A0CD-6CDB61FE8C28}" name="Column6365" dataDxfId="10042"/>
    <tableColumn id="6389" xr3:uid="{BC6AEA06-7ACF-4599-88CE-80F254B98F50}" name="Column6366" dataDxfId="10041"/>
    <tableColumn id="6390" xr3:uid="{F29EBD3A-10C2-4419-9194-7F877E4C43A7}" name="Column6367" dataDxfId="10040"/>
    <tableColumn id="6391" xr3:uid="{02ADB091-6611-4808-91E2-7C296D02790B}" name="Column6368" dataDxfId="10039"/>
    <tableColumn id="6392" xr3:uid="{CEA59DE9-BD6B-4B45-AEBA-28D25CEE7A2F}" name="Column6369" dataDxfId="10038"/>
    <tableColumn id="6393" xr3:uid="{382D02FA-F5B5-4404-90F2-E8FFF7700CD2}" name="Column6370" dataDxfId="10037"/>
    <tableColumn id="6394" xr3:uid="{02A99958-8BEF-4162-8AA3-B33106300096}" name="Column6371" dataDxfId="10036"/>
    <tableColumn id="6395" xr3:uid="{0AC55B5E-7412-4F24-922F-4031358FA899}" name="Column6372" dataDxfId="10035"/>
    <tableColumn id="6396" xr3:uid="{F238B4CF-CB84-4B47-95A7-74668F1912DF}" name="Column6373" dataDxfId="10034"/>
    <tableColumn id="6397" xr3:uid="{EF48A74E-31F8-41D4-B9FD-C581BDA1F632}" name="Column6374" dataDxfId="10033"/>
    <tableColumn id="6398" xr3:uid="{7AC56596-1FC0-4904-B9A7-2C5988058FB1}" name="Column6375" dataDxfId="10032"/>
    <tableColumn id="6399" xr3:uid="{589ADFCE-32ED-4AB6-9A0E-698009AFBB57}" name="Column6376" dataDxfId="10031"/>
    <tableColumn id="6400" xr3:uid="{5766DEA6-F888-432A-A1BA-984BB157DCC7}" name="Column6377" dataDxfId="10030"/>
    <tableColumn id="6401" xr3:uid="{10DD5623-8AA6-4AAA-B0C3-97A1B7BB3268}" name="Column6378" dataDxfId="10029"/>
    <tableColumn id="6402" xr3:uid="{5C7006F2-C4AC-4631-A72B-60DC974E74EA}" name="Column6379" dataDxfId="10028"/>
    <tableColumn id="6403" xr3:uid="{DE5B2849-3A0B-4D7E-BE91-1B160B6A0A31}" name="Column6380" dataDxfId="10027"/>
    <tableColumn id="6404" xr3:uid="{4FABEB1C-9500-4EDC-9781-0D1E29AFD352}" name="Column6381" dataDxfId="10026"/>
    <tableColumn id="6405" xr3:uid="{9BDC5BA9-E922-4302-88A9-EA48F84070B4}" name="Column6382" dataDxfId="10025"/>
    <tableColumn id="6406" xr3:uid="{07592627-2A55-497A-A7ED-EEFB2D398B95}" name="Column6383" dataDxfId="10024"/>
    <tableColumn id="6407" xr3:uid="{B6B87D50-02F3-4010-84B3-C003FEEB2FF1}" name="Column6384" dataDxfId="10023"/>
    <tableColumn id="6408" xr3:uid="{37B0FB43-DDB1-4DA5-9F2E-5EE969F1A9BD}" name="Column6385" dataDxfId="10022"/>
    <tableColumn id="6409" xr3:uid="{CB20055E-3722-4BE8-90EF-1BDEEBD51AF8}" name="Column6386" dataDxfId="10021"/>
    <tableColumn id="6410" xr3:uid="{5DAED4C2-B0AA-484E-958C-37D5A915B794}" name="Column6387" dataDxfId="10020"/>
    <tableColumn id="6411" xr3:uid="{61F7B4FF-03A1-45C0-8FDB-A1BA09776AFD}" name="Column6388" dataDxfId="10019"/>
    <tableColumn id="6412" xr3:uid="{09C382AA-4D4F-4A43-B38E-B06019D7F46F}" name="Column6389" dataDxfId="10018"/>
    <tableColumn id="6413" xr3:uid="{44F1BA99-B965-49CC-A66A-133EEA4ED2E0}" name="Column6390" dataDxfId="10017"/>
    <tableColumn id="6414" xr3:uid="{0B4F70CC-ADAF-4C45-A4E3-D2948C54B32C}" name="Column6391" dataDxfId="10016"/>
    <tableColumn id="6415" xr3:uid="{4F650484-4E75-4684-A5DA-5ADF223D455F}" name="Column6392" dataDxfId="10015"/>
    <tableColumn id="6416" xr3:uid="{FEB04ABD-A07E-4EED-8AFC-C852F1265CD0}" name="Column6393" dataDxfId="10014"/>
    <tableColumn id="6417" xr3:uid="{8E359962-5D48-4615-B4E3-672B68579E34}" name="Column6394" dataDxfId="10013"/>
    <tableColumn id="6418" xr3:uid="{3A75147C-89A8-4943-95D9-591BF675A7F3}" name="Column6395" dataDxfId="10012"/>
    <tableColumn id="6419" xr3:uid="{8852A26C-90E9-4AD1-AA22-2A4CC7E67B3B}" name="Column6396" dataDxfId="10011"/>
    <tableColumn id="6420" xr3:uid="{E449A6CC-402C-43E5-9DA4-F7AF6CE2CCC3}" name="Column6397" dataDxfId="10010"/>
    <tableColumn id="6421" xr3:uid="{6DAD3EF9-B9DB-480A-9C78-628E75A56E0E}" name="Column6398" dataDxfId="10009"/>
    <tableColumn id="6422" xr3:uid="{FB083215-4C4F-4F1C-8FEC-98489F414559}" name="Column6399" dataDxfId="10008"/>
    <tableColumn id="6423" xr3:uid="{A8BEEFAC-82F8-4585-985F-B792962BBEE1}" name="Column6400" dataDxfId="10007"/>
    <tableColumn id="6424" xr3:uid="{AC173128-4633-43C1-9325-AB0D535680C5}" name="Column6401" dataDxfId="10006"/>
    <tableColumn id="6425" xr3:uid="{2BDD4007-54DA-48E6-AD22-67166CBAFA21}" name="Column6402" dataDxfId="10005"/>
    <tableColumn id="6426" xr3:uid="{1CDF384A-40C6-4B2E-9EEA-3C0FACC33D0F}" name="Column6403" dataDxfId="10004"/>
    <tableColumn id="6427" xr3:uid="{CA0C6200-3486-45EF-8D40-6789081681A0}" name="Column6404" dataDxfId="10003"/>
    <tableColumn id="6428" xr3:uid="{9C14EF01-6126-4511-ACAD-C620530C4B18}" name="Column6405" dataDxfId="10002"/>
    <tableColumn id="6429" xr3:uid="{3746B0A0-7A03-468D-AA4A-15F321980339}" name="Column6406" dataDxfId="10001"/>
    <tableColumn id="6430" xr3:uid="{41D773DB-B55B-4111-AD52-B679AB98A117}" name="Column6407" dataDxfId="10000"/>
    <tableColumn id="6431" xr3:uid="{FF4D9BAE-772C-44B4-A600-97FB2BB085EF}" name="Column6408" dataDxfId="9999"/>
    <tableColumn id="6432" xr3:uid="{94A14329-3961-4AB4-AF71-5350AC95958D}" name="Column6409" dataDxfId="9998"/>
    <tableColumn id="6433" xr3:uid="{348E4138-A03A-4CA7-A4A2-86C12824B973}" name="Column6410" dataDxfId="9997"/>
    <tableColumn id="6434" xr3:uid="{00BD9193-492E-40D5-A2EE-C3831D11B2F3}" name="Column6411" dataDxfId="9996"/>
    <tableColumn id="6435" xr3:uid="{B44DE30A-FFBD-4D40-AC75-31D1741B5417}" name="Column6412" dataDxfId="9995"/>
    <tableColumn id="6436" xr3:uid="{0BCA4717-F3FD-43E8-AB8D-58D1C2411E3D}" name="Column6413" dataDxfId="9994"/>
    <tableColumn id="6437" xr3:uid="{573D2955-76B2-4F24-99D7-7BA51B46439F}" name="Column6414" dataDxfId="9993"/>
    <tableColumn id="6438" xr3:uid="{CD550C9B-0ACC-4FDD-9B15-39DF58987047}" name="Column6415" dataDxfId="9992"/>
    <tableColumn id="6439" xr3:uid="{E9A568E5-310B-487B-917C-7C7C3E8B7768}" name="Column6416" dataDxfId="9991"/>
    <tableColumn id="6440" xr3:uid="{BAB8B9D5-3717-44FD-BCF1-25064E6371A3}" name="Column6417" dataDxfId="9990"/>
    <tableColumn id="6441" xr3:uid="{E67513A4-A46B-4E48-810A-90A9640370D4}" name="Column6418" dataDxfId="9989"/>
    <tableColumn id="6442" xr3:uid="{2FB025E3-15A0-4950-B75E-031FAF03EA61}" name="Column6419" dataDxfId="9988"/>
    <tableColumn id="6443" xr3:uid="{ABAF831E-2370-43E8-A3C0-E98EAF9C0973}" name="Column6420" dataDxfId="9987"/>
    <tableColumn id="6444" xr3:uid="{0474E40F-86B7-4DDF-98C6-DE14E02C788F}" name="Column6421" dataDxfId="9986"/>
    <tableColumn id="6445" xr3:uid="{09D7E362-8C37-4965-A794-DCEA6D347BC0}" name="Column6422" dataDxfId="9985"/>
    <tableColumn id="6446" xr3:uid="{AE236037-EB05-413C-850B-D022F0239BA1}" name="Column6423" dataDxfId="9984"/>
    <tableColumn id="6447" xr3:uid="{5E0483B8-92E4-4BCF-AD64-B66C9B2FA5DE}" name="Column6424" dataDxfId="9983"/>
    <tableColumn id="6448" xr3:uid="{A794E96D-9C62-4CE7-98B6-57650356FAAD}" name="Column6425" dataDxfId="9982"/>
    <tableColumn id="6449" xr3:uid="{98B295C8-B845-4612-B250-DE50A291029D}" name="Column6426" dataDxfId="9981"/>
    <tableColumn id="6450" xr3:uid="{0994EC45-FAAF-4009-A3A6-9C0662512411}" name="Column6427" dataDxfId="9980"/>
    <tableColumn id="6451" xr3:uid="{4C6BE086-066C-4EAD-BD48-3FD5F54C21FB}" name="Column6428" dataDxfId="9979"/>
    <tableColumn id="6452" xr3:uid="{F3810C6B-CAF9-47CB-8014-3103980B66BC}" name="Column6429" dataDxfId="9978"/>
    <tableColumn id="6453" xr3:uid="{373C1720-E2C6-4070-AEFE-C5582084D4F2}" name="Column6430" dataDxfId="9977"/>
    <tableColumn id="6454" xr3:uid="{9E31B722-3A6F-43A4-A771-018760A6E6CD}" name="Column6431" dataDxfId="9976"/>
    <tableColumn id="6455" xr3:uid="{A0362BDC-AF0F-4E45-976C-D1D452219723}" name="Column6432" dataDxfId="9975"/>
    <tableColumn id="6456" xr3:uid="{A133E169-AB3F-4785-AE44-F482486FE923}" name="Column6433" dataDxfId="9974"/>
    <tableColumn id="6457" xr3:uid="{39F7F63E-8ECE-4BFD-A5BE-BE2850F3A7DF}" name="Column6434" dataDxfId="9973"/>
    <tableColumn id="6458" xr3:uid="{B2044018-83B2-46BD-B108-A3A8C99070B8}" name="Column6435" dataDxfId="9972"/>
    <tableColumn id="6459" xr3:uid="{772CB55E-FE03-444B-8D51-8943F5B83B37}" name="Column6436" dataDxfId="9971"/>
    <tableColumn id="6460" xr3:uid="{F5CD81AA-19AA-4DCE-9F2B-EA644F153446}" name="Column6437" dataDxfId="9970"/>
    <tableColumn id="6461" xr3:uid="{2DC68B2D-F7AC-4AA4-BCD2-3FB02011CD30}" name="Column6438" dataDxfId="9969"/>
    <tableColumn id="6462" xr3:uid="{44A4603A-BE01-47F8-A87A-BB5A157E0C68}" name="Column6439" dataDxfId="9968"/>
    <tableColumn id="6463" xr3:uid="{B6334C2A-01C5-412C-B8F2-A8A3521A7435}" name="Column6440" dataDxfId="9967"/>
    <tableColumn id="6464" xr3:uid="{CC496D14-C518-4212-8E50-0C1BC05DA49D}" name="Column6441" dataDxfId="9966"/>
    <tableColumn id="6465" xr3:uid="{C9EBECC1-E8F9-47F7-AC8F-FAD6F3B5B05D}" name="Column6442" dataDxfId="9965"/>
    <tableColumn id="6466" xr3:uid="{95F1FFC2-C55C-4AA2-833C-23DA32EB4A2F}" name="Column6443" dataDxfId="9964"/>
    <tableColumn id="6467" xr3:uid="{C831E9CF-C14D-477E-B228-2E6B9FFB8016}" name="Column6444" dataDxfId="9963"/>
    <tableColumn id="6468" xr3:uid="{A47DBD04-26DF-4CA9-B7E7-84AACF35D0CC}" name="Column6445" dataDxfId="9962"/>
    <tableColumn id="6469" xr3:uid="{0243F677-F3B4-42F9-977E-17CF757AD00C}" name="Column6446" dataDxfId="9961"/>
    <tableColumn id="6470" xr3:uid="{39B83AAC-9E36-471C-B23E-438C86E2706F}" name="Column6447" dataDxfId="9960"/>
    <tableColumn id="6471" xr3:uid="{AA9A868D-4017-4F8A-96D3-7B60E3D1AA5B}" name="Column6448" dataDxfId="9959"/>
    <tableColumn id="6472" xr3:uid="{A1D93975-FD26-4B2A-B08F-8A9DA7FE74CB}" name="Column6449" dataDxfId="9958"/>
    <tableColumn id="6473" xr3:uid="{FEA4B1D5-23E9-4400-8791-5F3767C1C93B}" name="Column6450" dataDxfId="9957"/>
    <tableColumn id="6474" xr3:uid="{CF4D26F6-F10C-4CC1-8CE2-416525ECF5D0}" name="Column6451" dataDxfId="9956"/>
    <tableColumn id="6475" xr3:uid="{913A58EF-E5A5-46ED-B59F-485FCA018D73}" name="Column6452" dataDxfId="9955"/>
    <tableColumn id="6476" xr3:uid="{4209B43F-887E-4B24-9166-C583686CD563}" name="Column6453" dataDxfId="9954"/>
    <tableColumn id="6477" xr3:uid="{9C85FE2B-1129-4193-874D-6894A751B333}" name="Column6454" dataDxfId="9953"/>
    <tableColumn id="6478" xr3:uid="{02192479-A474-44C3-B375-8F5F39DA05ED}" name="Column6455" dataDxfId="9952"/>
    <tableColumn id="6479" xr3:uid="{11A71443-AAD6-4DC6-99D5-F945C1F6B6EF}" name="Column6456" dataDxfId="9951"/>
    <tableColumn id="6480" xr3:uid="{E03CB9CF-38BA-4262-90AC-FEE351298D93}" name="Column6457" dataDxfId="9950"/>
    <tableColumn id="6481" xr3:uid="{01001AA4-E514-43D9-9C75-81D914FBF317}" name="Column6458" dataDxfId="9949"/>
    <tableColumn id="6482" xr3:uid="{8E73C8C8-711E-4717-ACD0-3EC28F9190E9}" name="Column6459" dataDxfId="9948"/>
    <tableColumn id="6483" xr3:uid="{A6ED4491-F4FD-49FE-B8E5-F44C7A2E3D16}" name="Column6460" dataDxfId="9947"/>
    <tableColumn id="6484" xr3:uid="{C7CFCC7D-EFCC-49A4-A1FE-AE4825B37388}" name="Column6461" dataDxfId="9946"/>
    <tableColumn id="6485" xr3:uid="{FEF7D021-5DA1-48A7-8720-7712A47E8FF8}" name="Column6462" dataDxfId="9945"/>
    <tableColumn id="6486" xr3:uid="{652AA40B-067C-487B-BEBA-1A1713887B20}" name="Column6463" dataDxfId="9944"/>
    <tableColumn id="6487" xr3:uid="{898D5771-AA65-4122-9125-C10D7547B934}" name="Column6464" dataDxfId="9943"/>
    <tableColumn id="6488" xr3:uid="{A8518B03-74C9-4C84-87C5-DD0FA825A43B}" name="Column6465" dataDxfId="9942"/>
    <tableColumn id="6489" xr3:uid="{E11E9927-8176-4880-BDC9-C50109F2C10D}" name="Column6466" dataDxfId="9941"/>
    <tableColumn id="6490" xr3:uid="{78B5CFAC-C919-4C99-A09F-F21C29D8A11C}" name="Column6467" dataDxfId="9940"/>
    <tableColumn id="6491" xr3:uid="{D9C2074C-00EE-455B-8853-4CC7049998A2}" name="Column6468" dataDxfId="9939"/>
    <tableColumn id="6492" xr3:uid="{25A303B5-DFD5-48AF-8DB2-86CCBF04C3A5}" name="Column6469" dataDxfId="9938"/>
    <tableColumn id="6493" xr3:uid="{E4CC7F22-A689-47BA-BE71-45AE7E0FE673}" name="Column6470" dataDxfId="9937"/>
    <tableColumn id="6494" xr3:uid="{3F99EE6A-018B-46C9-BF88-ED19AB72E37E}" name="Column6471" dataDxfId="9936"/>
    <tableColumn id="6495" xr3:uid="{C29B68E4-2EB9-4F22-BF4D-F4214E39AAE9}" name="Column6472" dataDxfId="9935"/>
    <tableColumn id="6496" xr3:uid="{186E847B-799B-4403-AA34-809C9E7033A6}" name="Column6473" dataDxfId="9934"/>
    <tableColumn id="6497" xr3:uid="{716A1BEC-3F80-47B2-9BCD-D374A474D36C}" name="Column6474" dataDxfId="9933"/>
    <tableColumn id="6498" xr3:uid="{028690D3-FAA9-494F-A197-5FD974B7D30C}" name="Column6475" dataDxfId="9932"/>
    <tableColumn id="6499" xr3:uid="{6904BE8F-4FF4-48ED-9E25-4C366FC1224E}" name="Column6476" dataDxfId="9931"/>
    <tableColumn id="6500" xr3:uid="{752174D1-6DAD-4053-BD20-9C526FB70154}" name="Column6477" dataDxfId="9930"/>
    <tableColumn id="6501" xr3:uid="{A4E39316-7998-4968-A840-FDADCA026DA5}" name="Column6478" dataDxfId="9929"/>
    <tableColumn id="6502" xr3:uid="{A9F48253-7A11-4BA6-91CD-4C4A32E0570E}" name="Column6479" dataDxfId="9928"/>
    <tableColumn id="6503" xr3:uid="{64018870-8371-483E-9E07-E781255B56B4}" name="Column6480" dataDxfId="9927"/>
    <tableColumn id="6504" xr3:uid="{976DD1AF-8F76-400F-A34B-13FF490FF668}" name="Column6481" dataDxfId="9926"/>
    <tableColumn id="6505" xr3:uid="{466C0CE2-E15A-4EDF-9B40-FF89B6D23A8C}" name="Column6482" dataDxfId="9925"/>
    <tableColumn id="6506" xr3:uid="{B5B4A5F8-059E-494B-A9D9-0D96A5D650CD}" name="Column6483" dataDxfId="9924"/>
    <tableColumn id="6507" xr3:uid="{CFD0E463-DF94-4071-951E-324A07DDD3EE}" name="Column6484" dataDxfId="9923"/>
    <tableColumn id="6508" xr3:uid="{2C99A004-F4B9-4077-A15A-4ABF403E1D86}" name="Column6485" dataDxfId="9922"/>
    <tableColumn id="6509" xr3:uid="{94439ADA-95EA-4504-B775-19960BFD698F}" name="Column6486" dataDxfId="9921"/>
    <tableColumn id="6510" xr3:uid="{A340AAF7-57DE-443C-8308-75F45D3F1EC2}" name="Column6487" dataDxfId="9920"/>
    <tableColumn id="6511" xr3:uid="{4A65E397-AFBF-458F-8430-190AA04A5A8D}" name="Column6488" dataDxfId="9919"/>
    <tableColumn id="6512" xr3:uid="{93E1959F-B40F-41ED-B8EA-DE650C9FEDFE}" name="Column6489" dataDxfId="9918"/>
    <tableColumn id="6513" xr3:uid="{D4F66D3E-A21D-41A1-8B35-C042CA0EE19D}" name="Column6490" dataDxfId="9917"/>
    <tableColumn id="6514" xr3:uid="{E9350022-978E-4CA1-A587-47B26CE0E267}" name="Column6491" dataDxfId="9916"/>
    <tableColumn id="6515" xr3:uid="{101382E9-018A-4736-906F-CC01616ED107}" name="Column6492" dataDxfId="9915"/>
    <tableColumn id="6516" xr3:uid="{8FA48F3B-39BC-4C07-BCFC-5096C78D0E0B}" name="Column6493" dataDxfId="9914"/>
    <tableColumn id="6517" xr3:uid="{326FB712-BCE1-4885-895B-E1CF8E5A8655}" name="Column6494" dataDxfId="9913"/>
    <tableColumn id="6518" xr3:uid="{E8D39B05-B0FA-471E-B959-738B8B4104F9}" name="Column6495" dataDxfId="9912"/>
    <tableColumn id="6519" xr3:uid="{44BBE55C-2D05-4986-8A18-7D2EB6E755C1}" name="Column6496" dataDxfId="9911"/>
    <tableColumn id="6520" xr3:uid="{84CBE59D-4A32-44E6-8B21-B9352E57D91B}" name="Column6497" dataDxfId="9910"/>
    <tableColumn id="6521" xr3:uid="{820B3B4F-F48B-4B99-BC9A-495F412DC913}" name="Column6498" dataDxfId="9909"/>
    <tableColumn id="6522" xr3:uid="{0C2BDD0B-010C-48C3-8070-E64829D05E41}" name="Column6499" dataDxfId="9908"/>
    <tableColumn id="6523" xr3:uid="{2F8077A6-43BA-48CC-87D7-72DCC9374609}" name="Column6500" dataDxfId="9907"/>
    <tableColumn id="6524" xr3:uid="{14D331D4-9608-4B3F-8526-3427F65ACEC1}" name="Column6501" dataDxfId="9906"/>
    <tableColumn id="6525" xr3:uid="{99290DDB-49C5-4C42-B27A-59A3CCBE9CB2}" name="Column6502" dataDxfId="9905"/>
    <tableColumn id="6526" xr3:uid="{72C938F1-4F54-4F8C-90B2-71F63138ABC9}" name="Column6503" dataDxfId="9904"/>
    <tableColumn id="6527" xr3:uid="{6D86AB51-0424-473B-9D3F-88B291299A39}" name="Column6504" dataDxfId="9903"/>
    <tableColumn id="6528" xr3:uid="{BE31D16E-BD2F-41B9-9091-D25FBF6E6425}" name="Column6505" dataDxfId="9902"/>
    <tableColumn id="6529" xr3:uid="{C37C67AB-A34F-4646-82AA-6ABC438176F3}" name="Column6506" dataDxfId="9901"/>
    <tableColumn id="6530" xr3:uid="{89BD8E9C-87D6-4B22-AD5E-F0407E90AECE}" name="Column6507" dataDxfId="9900"/>
    <tableColumn id="6531" xr3:uid="{F909E23A-CC24-488F-B80E-577904D639B8}" name="Column6508" dataDxfId="9899"/>
    <tableColumn id="6532" xr3:uid="{AD640ED1-4372-419D-A48F-2EED292B883D}" name="Column6509" dataDxfId="9898"/>
    <tableColumn id="6533" xr3:uid="{15C9D1EE-81CF-47BE-B320-D849F7FD2F9B}" name="Column6510" dataDxfId="9897"/>
    <tableColumn id="6534" xr3:uid="{B2A483B4-9C5F-49A4-8ADE-996C042C30E8}" name="Column6511" dataDxfId="9896"/>
    <tableColumn id="6535" xr3:uid="{593CBF62-B85E-4A14-ADAA-CCEC718DF76B}" name="Column6512" dataDxfId="9895"/>
    <tableColumn id="6536" xr3:uid="{7EC614C3-7EA5-4915-8916-D2448943C8A4}" name="Column6513" dataDxfId="9894"/>
    <tableColumn id="6537" xr3:uid="{997C7C39-B21B-4C36-A649-74AFC9FA7B9E}" name="Column6514" dataDxfId="9893"/>
    <tableColumn id="6538" xr3:uid="{E071E379-B107-4831-B702-FC645A957E89}" name="Column6515" dataDxfId="9892"/>
    <tableColumn id="6539" xr3:uid="{E6023CA6-6CC6-4670-A5BC-43A2229C2D24}" name="Column6516" dataDxfId="9891"/>
    <tableColumn id="6540" xr3:uid="{786089E8-7C2A-487B-A221-C1C0B1A12E99}" name="Column6517" dataDxfId="9890"/>
    <tableColumn id="6541" xr3:uid="{6E168BCD-A2CD-4320-9AE6-5F5CD8A6AB53}" name="Column6518" dataDxfId="9889"/>
    <tableColumn id="6542" xr3:uid="{629D3A1C-F64B-487D-A6D0-8863A63D916D}" name="Column6519" dataDxfId="9888"/>
    <tableColumn id="6543" xr3:uid="{5D113DE6-DCF5-460B-AB8F-C3C585D0E8B7}" name="Column6520" dataDxfId="9887"/>
    <tableColumn id="6544" xr3:uid="{49A242DE-C36F-4B4B-A72D-635D601B8C55}" name="Column6521" dataDxfId="9886"/>
    <tableColumn id="6545" xr3:uid="{CDD88507-7A53-4B8C-B1E3-E3EE5F9AF5E3}" name="Column6522" dataDxfId="9885"/>
    <tableColumn id="6546" xr3:uid="{16FCA343-B351-4D62-A413-42077A69910B}" name="Column6523" dataDxfId="9884"/>
    <tableColumn id="6547" xr3:uid="{F02894AA-6620-464E-89AB-A97851DF4048}" name="Column6524" dataDxfId="9883"/>
    <tableColumn id="6548" xr3:uid="{D1DD44AD-13B0-426C-8031-DA02D2BB7034}" name="Column6525" dataDxfId="9882"/>
    <tableColumn id="6549" xr3:uid="{A591BE61-13B4-45B3-B0E8-6C9A08881A7D}" name="Column6526" dataDxfId="9881"/>
    <tableColumn id="6550" xr3:uid="{610ABA63-FFAD-4946-910C-596979799A7F}" name="Column6527" dataDxfId="9880"/>
    <tableColumn id="6551" xr3:uid="{0A76BBE7-ACAF-48D7-B342-10E4A7F05F68}" name="Column6528" dataDxfId="9879"/>
    <tableColumn id="6552" xr3:uid="{4783E5A4-AEC5-4E39-BC09-B4C14C7EC9E0}" name="Column6529" dataDxfId="9878"/>
    <tableColumn id="6553" xr3:uid="{B9BDE4C3-4BC6-4B1C-8506-CA2B6F5F4533}" name="Column6530" dataDxfId="9877"/>
    <tableColumn id="6554" xr3:uid="{9CEA1F8B-3CC4-4D38-A4E0-A48C78130CC8}" name="Column6531" dataDxfId="9876"/>
    <tableColumn id="6555" xr3:uid="{A2DFA136-524E-4614-AE29-DC039FFE0DE0}" name="Column6532" dataDxfId="9875"/>
    <tableColumn id="6556" xr3:uid="{30D210FB-CECA-429D-AE2F-90D27EC3A4AB}" name="Column6533" dataDxfId="9874"/>
    <tableColumn id="6557" xr3:uid="{E7CBF4F1-D208-4AC7-A018-1E10D61B6C16}" name="Column6534" dataDxfId="9873"/>
    <tableColumn id="6558" xr3:uid="{000ECACB-8B28-4BE7-AC2B-FA96A93490E0}" name="Column6535" dataDxfId="9872"/>
    <tableColumn id="6559" xr3:uid="{D8C605EE-1400-4269-BCD4-2A7E8188F880}" name="Column6536" dataDxfId="9871"/>
    <tableColumn id="6560" xr3:uid="{0702340F-A541-4D27-8F3E-2EBA7AC16DB9}" name="Column6537" dataDxfId="9870"/>
    <tableColumn id="6561" xr3:uid="{2B80E36A-9B78-4918-B4D1-5188346B7EC2}" name="Column6538" dataDxfId="9869"/>
    <tableColumn id="6562" xr3:uid="{40D6A702-D688-48FC-B603-38C3162C40C0}" name="Column6539" dataDxfId="9868"/>
    <tableColumn id="6563" xr3:uid="{57168751-D2A8-4A15-AD2D-C7B3378FEB18}" name="Column6540" dataDxfId="9867"/>
    <tableColumn id="6564" xr3:uid="{2F2E1AA0-EE21-4CAF-990C-77193282A6A3}" name="Column6541" dataDxfId="9866"/>
    <tableColumn id="6565" xr3:uid="{D9D74533-EAB1-4333-A281-ADE28DBB8F8E}" name="Column6542" dataDxfId="9865"/>
    <tableColumn id="6566" xr3:uid="{7AABB463-62AD-49BE-AF96-5406C7622B96}" name="Column6543" dataDxfId="9864"/>
    <tableColumn id="6567" xr3:uid="{DDD34D14-ACC8-470E-B6F9-630B02FE7D70}" name="Column6544" dataDxfId="9863"/>
    <tableColumn id="6568" xr3:uid="{FB8C264F-2B3A-4619-AC65-6CCEA8199781}" name="Column6545" dataDxfId="9862"/>
    <tableColumn id="6569" xr3:uid="{24AD9CB3-95E1-447F-AB07-4CA5B1A6253B}" name="Column6546" dataDxfId="9861"/>
    <tableColumn id="6570" xr3:uid="{5291A34E-4B93-46FE-8022-406AFB83E94B}" name="Column6547" dataDxfId="9860"/>
    <tableColumn id="6571" xr3:uid="{EAAE6426-478D-4E56-8EBE-D566E138C181}" name="Column6548" dataDxfId="9859"/>
    <tableColumn id="6572" xr3:uid="{BA2C1157-0C89-485E-9BDC-7A1F7AA588D0}" name="Column6549" dataDxfId="9858"/>
    <tableColumn id="6573" xr3:uid="{7C2A147E-BF34-4686-837C-9BCE0A31639B}" name="Column6550" dataDxfId="9857"/>
    <tableColumn id="6574" xr3:uid="{E883DBC3-C3C8-4034-869F-B24A4367EF5F}" name="Column6551" dataDxfId="9856"/>
    <tableColumn id="6575" xr3:uid="{ED6372F9-4D4B-4106-9C35-B1159C615219}" name="Column6552" dataDxfId="9855"/>
    <tableColumn id="6576" xr3:uid="{EC996303-15A9-4B37-B181-B84C18B57BD9}" name="Column6553" dataDxfId="9854"/>
    <tableColumn id="6577" xr3:uid="{0BB12A66-8F63-46DA-92F6-B0E433058BD2}" name="Column6554" dataDxfId="9853"/>
    <tableColumn id="6578" xr3:uid="{2A1822F7-A060-428E-A4BB-A03F5B3DB220}" name="Column6555" dataDxfId="9852"/>
    <tableColumn id="6579" xr3:uid="{36015884-AC7F-4311-8952-9001327037C7}" name="Column6556" dataDxfId="9851"/>
    <tableColumn id="6580" xr3:uid="{C63AB58E-BC50-4D6A-89D1-87441ABC8C11}" name="Column6557" dataDxfId="9850"/>
    <tableColumn id="6581" xr3:uid="{6E5C30DF-979E-4BB7-B06B-B74DC9916045}" name="Column6558" dataDxfId="9849"/>
    <tableColumn id="6582" xr3:uid="{19BEA6A6-5F5D-4406-89B2-055225CC63D5}" name="Column6559" dataDxfId="9848"/>
    <tableColumn id="6583" xr3:uid="{FA8D4A2C-9845-48F9-A9B2-3A66EC45AB31}" name="Column6560" dataDxfId="9847"/>
    <tableColumn id="6584" xr3:uid="{01E715A3-8432-4D78-8747-164C15F58758}" name="Column6561" dataDxfId="9846"/>
    <tableColumn id="6585" xr3:uid="{E70A68EA-7C3A-45A0-8CC7-073E90DCCB8E}" name="Column6562" dataDxfId="9845"/>
    <tableColumn id="6586" xr3:uid="{AF1F2439-8845-4A3D-BADF-D5544CEC6197}" name="Column6563" dataDxfId="9844"/>
    <tableColumn id="6587" xr3:uid="{232D0A22-70C8-4DAA-9D50-062D663204A8}" name="Column6564" dataDxfId="9843"/>
    <tableColumn id="6588" xr3:uid="{C97925BB-ECD3-4DE0-AF91-66130E5D46BB}" name="Column6565" dataDxfId="9842"/>
    <tableColumn id="6589" xr3:uid="{711B6E82-9A98-455C-A028-3A51E9771BC1}" name="Column6566" dataDxfId="9841"/>
    <tableColumn id="6590" xr3:uid="{DEF85C83-AF59-4BD4-9D04-3897CA8E2828}" name="Column6567" dataDxfId="9840"/>
    <tableColumn id="6591" xr3:uid="{EE512ED9-AF20-4624-91A7-88B849E37AB6}" name="Column6568" dataDxfId="9839"/>
    <tableColumn id="6592" xr3:uid="{6CA7BD24-E2D9-4032-B161-3FBBE9E7C955}" name="Column6569" dataDxfId="9838"/>
    <tableColumn id="6593" xr3:uid="{52F5CAF1-276B-4294-A01D-6AE60CEE8885}" name="Column6570" dataDxfId="9837"/>
    <tableColumn id="6594" xr3:uid="{10906377-3CAF-482C-A394-DFD44286DC0D}" name="Column6571" dataDxfId="9836"/>
    <tableColumn id="6595" xr3:uid="{5523C364-7035-4C46-80C4-F64415C84DE7}" name="Column6572" dataDxfId="9835"/>
    <tableColumn id="6596" xr3:uid="{AE7F9567-438C-46F0-99DE-AC340D1AE111}" name="Column6573" dataDxfId="9834"/>
    <tableColumn id="6597" xr3:uid="{EC055E3E-C994-48A0-99B0-1DA98001A668}" name="Column6574" dataDxfId="9833"/>
    <tableColumn id="6598" xr3:uid="{F8E77A00-0378-4BE4-8995-D336DBD87ACB}" name="Column6575" dataDxfId="9832"/>
    <tableColumn id="6599" xr3:uid="{84B5C760-D92C-4F6D-B2F6-16A95105B3F0}" name="Column6576" dataDxfId="9831"/>
    <tableColumn id="6600" xr3:uid="{3CE0C213-C0CB-4FE0-8B13-EC6AFD816BA5}" name="Column6577" dataDxfId="9830"/>
    <tableColumn id="6601" xr3:uid="{04581D10-5CE0-4E8C-8155-9A18FC1F65A3}" name="Column6578" dataDxfId="9829"/>
    <tableColumn id="6602" xr3:uid="{7D4F4B17-4926-4CA1-A01E-D1FA9D236B05}" name="Column6579" dataDxfId="9828"/>
    <tableColumn id="6603" xr3:uid="{DB341A05-E49F-499D-B3D3-70F7EACEB466}" name="Column6580" dataDxfId="9827"/>
    <tableColumn id="6604" xr3:uid="{4120C3DF-6036-4C6F-A440-2C59DE400D31}" name="Column6581" dataDxfId="9826"/>
    <tableColumn id="6605" xr3:uid="{C6C5C3E9-5F0B-459E-B7AB-340375565B12}" name="Column6582" dataDxfId="9825"/>
    <tableColumn id="6606" xr3:uid="{105BE46F-FDC2-4394-A3C8-7C7821A835D1}" name="Column6583" dataDxfId="9824"/>
    <tableColumn id="6607" xr3:uid="{ABE739FA-0B65-4458-B797-4C6CF3809345}" name="Column6584" dataDxfId="9823"/>
    <tableColumn id="6608" xr3:uid="{9EE3B70E-2125-4F65-84F1-056253DD97D1}" name="Column6585" dataDxfId="9822"/>
    <tableColumn id="6609" xr3:uid="{937653C7-70D6-446B-A416-3EA497C1C3DB}" name="Column6586" dataDxfId="9821"/>
    <tableColumn id="6610" xr3:uid="{FDF46BD7-4275-475F-9375-00FF8F3FB676}" name="Column6587" dataDxfId="9820"/>
    <tableColumn id="6611" xr3:uid="{B23827D9-1597-4637-BFB3-E20DCA63D8FC}" name="Column6588" dataDxfId="9819"/>
    <tableColumn id="6612" xr3:uid="{7A08F744-6251-40E1-A44A-332EF0E932D2}" name="Column6589" dataDxfId="9818"/>
    <tableColumn id="6613" xr3:uid="{03C1B99D-CCD6-4F03-A9E6-5B83BC9FE18C}" name="Column6590" dataDxfId="9817"/>
    <tableColumn id="6614" xr3:uid="{7F30434B-5044-461A-BFD4-7AD395479266}" name="Column6591" dataDxfId="9816"/>
    <tableColumn id="6615" xr3:uid="{B1A7E005-54DE-4FCE-B748-0A6502EC8360}" name="Column6592" dataDxfId="9815"/>
    <tableColumn id="6616" xr3:uid="{009E737C-1EF9-4033-9E9A-EFCF540BA3B9}" name="Column6593" dataDxfId="9814"/>
    <tableColumn id="6617" xr3:uid="{D2FFD438-98E1-480A-9A65-5F3B4856D6D0}" name="Column6594" dataDxfId="9813"/>
    <tableColumn id="6618" xr3:uid="{71442900-B999-42F4-B543-044596C9E0D3}" name="Column6595" dataDxfId="9812"/>
    <tableColumn id="6619" xr3:uid="{64A2606E-E8C2-4862-ACD9-5C13D439BD91}" name="Column6596" dataDxfId="9811"/>
    <tableColumn id="6620" xr3:uid="{6D3F5257-356F-4355-A53A-24EFB9B0A8D8}" name="Column6597" dataDxfId="9810"/>
    <tableColumn id="6621" xr3:uid="{69DF2407-8AC5-4453-969A-3EB667EB9C47}" name="Column6598" dataDxfId="9809"/>
    <tableColumn id="6622" xr3:uid="{330A4F49-B256-4B3A-978F-631C078FBC00}" name="Column6599" dataDxfId="9808"/>
    <tableColumn id="6623" xr3:uid="{69524944-DDFE-45E8-B8D5-6F5F67427B02}" name="Column6600" dataDxfId="9807"/>
    <tableColumn id="6624" xr3:uid="{860CF492-7DC3-4CFA-9931-89E69D8D27B9}" name="Column6601" dataDxfId="9806"/>
    <tableColumn id="6625" xr3:uid="{34D0C243-E537-4F56-BDEB-BD25121862B5}" name="Column6602" dataDxfId="9805"/>
    <tableColumn id="6626" xr3:uid="{671C93B3-FF6E-4336-BFC0-8C2DBA5D6A72}" name="Column6603" dataDxfId="9804"/>
    <tableColumn id="6627" xr3:uid="{4D1BC63C-5F55-41B0-AC54-5AA9A03465FA}" name="Column6604" dataDxfId="9803"/>
    <tableColumn id="6628" xr3:uid="{AC0B0011-A1CC-433E-B55B-3103251BD5DD}" name="Column6605" dataDxfId="9802"/>
    <tableColumn id="6629" xr3:uid="{F225081E-AD8D-449B-A98A-3AFFF5A93996}" name="Column6606" dataDxfId="9801"/>
    <tableColumn id="6630" xr3:uid="{1BD31B6F-B167-4337-BEDB-F4BB51ECBE50}" name="Column6607" dataDxfId="9800"/>
    <tableColumn id="6631" xr3:uid="{A24B6B2C-81EA-4C8F-9C3F-FB5E757A47CB}" name="Column6608" dataDxfId="9799"/>
    <tableColumn id="6632" xr3:uid="{456DB932-C67A-4FBC-BE3D-AC2ECDAC8E43}" name="Column6609" dataDxfId="9798"/>
    <tableColumn id="6633" xr3:uid="{6067010B-2813-4DF9-B310-3F68657D22D0}" name="Column6610" dataDxfId="9797"/>
    <tableColumn id="6634" xr3:uid="{62196B73-3880-40B3-BF3C-E721993010E1}" name="Column6611" dataDxfId="9796"/>
    <tableColumn id="6635" xr3:uid="{27DC808C-3ED4-400F-8547-FDF539BC6D8B}" name="Column6612" dataDxfId="9795"/>
    <tableColumn id="6636" xr3:uid="{6973A286-8962-4E12-AE31-427A93816011}" name="Column6613" dataDxfId="9794"/>
    <tableColumn id="6637" xr3:uid="{598C7ABF-EEF4-4FD9-9831-853B43EEB873}" name="Column6614" dataDxfId="9793"/>
    <tableColumn id="6638" xr3:uid="{CDD1DBBB-25CA-4713-BBD9-F5E12553CF57}" name="Column6615" dataDxfId="9792"/>
    <tableColumn id="6639" xr3:uid="{78C5D1E2-A4CE-4924-9A0A-9DC06ABB9424}" name="Column6616" dataDxfId="9791"/>
    <tableColumn id="6640" xr3:uid="{16C59D85-62B8-42AD-867C-FDD4A959840D}" name="Column6617" dataDxfId="9790"/>
    <tableColumn id="6641" xr3:uid="{F38E4E9E-9FE9-434E-AFE3-DA4545C96DCC}" name="Column6618" dataDxfId="9789"/>
    <tableColumn id="6642" xr3:uid="{4ECF8D77-C73B-422B-B9A9-CD6460CF9CB5}" name="Column6619" dataDxfId="9788"/>
    <tableColumn id="6643" xr3:uid="{50C88EA7-AE22-48ED-9DA7-418232BA2E70}" name="Column6620" dataDxfId="9787"/>
    <tableColumn id="6644" xr3:uid="{EE73AAB6-B1C8-4CA4-856D-79DD0805BEAE}" name="Column6621" dataDxfId="9786"/>
    <tableColumn id="6645" xr3:uid="{4093035F-E051-4F1D-8FEB-C6B8117219F0}" name="Column6622" dataDxfId="9785"/>
    <tableColumn id="6646" xr3:uid="{DA160266-23B8-43BB-B6C4-AB0AF9DB0968}" name="Column6623" dataDxfId="9784"/>
    <tableColumn id="6647" xr3:uid="{E16B0347-3BDC-4D3E-9623-4F29754F09C3}" name="Column6624" dataDxfId="9783"/>
    <tableColumn id="6648" xr3:uid="{734CEE5C-23D8-4DEB-A51B-E8C772C2C65F}" name="Column6625" dataDxfId="9782"/>
    <tableColumn id="6649" xr3:uid="{4C036266-A315-402B-A385-FB427856E1C5}" name="Column6626" dataDxfId="9781"/>
    <tableColumn id="6650" xr3:uid="{0619761D-5E2B-40C7-874B-15852CA20420}" name="Column6627" dataDxfId="9780"/>
    <tableColumn id="6651" xr3:uid="{68C53EFB-226A-4972-BD5A-1375323EF469}" name="Column6628" dataDxfId="9779"/>
    <tableColumn id="6652" xr3:uid="{5317C67B-32B2-4A7E-B023-667F2E57992C}" name="Column6629" dataDxfId="9778"/>
    <tableColumn id="6653" xr3:uid="{A03CB9AB-7324-4EEE-A4BE-6E7C9ACEA40A}" name="Column6630" dataDxfId="9777"/>
    <tableColumn id="6654" xr3:uid="{7B2E731F-DFE9-4B84-92BC-B347FCD49824}" name="Column6631" dataDxfId="9776"/>
    <tableColumn id="6655" xr3:uid="{2E540F0B-2FAB-441D-9DB9-42EA91B414D6}" name="Column6632" dataDxfId="9775"/>
    <tableColumn id="6656" xr3:uid="{D65A1B7B-DABC-4598-B9DA-3CEA17184528}" name="Column6633" dataDxfId="9774"/>
    <tableColumn id="6657" xr3:uid="{9ED007F4-361F-4A8E-B80D-9C4E49791F24}" name="Column6634" dataDxfId="9773"/>
    <tableColumn id="6658" xr3:uid="{D94503DC-7E04-4880-AA3D-410DD883EA07}" name="Column6635" dataDxfId="9772"/>
    <tableColumn id="6659" xr3:uid="{C55CB530-6EC8-4F90-80B5-FADC34ABAB75}" name="Column6636" dataDxfId="9771"/>
    <tableColumn id="6660" xr3:uid="{03320863-C67D-46C8-955A-457C760A2E51}" name="Column6637" dataDxfId="9770"/>
    <tableColumn id="6661" xr3:uid="{6145E4BC-3A0C-49E3-A921-BC652C14C2D5}" name="Column6638" dataDxfId="9769"/>
    <tableColumn id="6662" xr3:uid="{74408A09-2A70-4E93-A0EF-9533C812B553}" name="Column6639" dataDxfId="9768"/>
    <tableColumn id="6663" xr3:uid="{6C35DDC3-7300-44AE-BA2F-CF7E700A8983}" name="Column6640" dataDxfId="9767"/>
    <tableColumn id="6664" xr3:uid="{37608218-3D0B-4480-9DC9-9A7CF25E3C32}" name="Column6641" dataDxfId="9766"/>
    <tableColumn id="6665" xr3:uid="{F62A7675-5C47-4B81-A764-218B804820AE}" name="Column6642" dataDxfId="9765"/>
    <tableColumn id="6666" xr3:uid="{6A2922E3-9B54-4F99-80CD-239C69A2FE1A}" name="Column6643" dataDxfId="9764"/>
    <tableColumn id="6667" xr3:uid="{94BC3B81-8088-4A2F-9374-10F13EDD04AD}" name="Column6644" dataDxfId="9763"/>
    <tableColumn id="6668" xr3:uid="{1A88B340-6DA5-46FB-A68A-1F9874DFC06B}" name="Column6645" dataDxfId="9762"/>
    <tableColumn id="6669" xr3:uid="{0669A7BA-0900-474E-9129-79BCD5FC9A2E}" name="Column6646" dataDxfId="9761"/>
    <tableColumn id="6670" xr3:uid="{7259640B-38FA-4E2F-8374-64B9CC08F7F8}" name="Column6647" dataDxfId="9760"/>
    <tableColumn id="6671" xr3:uid="{13E24FBC-B4C3-4CAD-B08D-58E08115156C}" name="Column6648" dataDxfId="9759"/>
    <tableColumn id="6672" xr3:uid="{B34301A1-FBDD-4D24-88B9-4CE53FBB892D}" name="Column6649" dataDxfId="9758"/>
    <tableColumn id="6673" xr3:uid="{F66D5625-3E11-4D3D-879C-0B6BB206F5FB}" name="Column6650" dataDxfId="9757"/>
    <tableColumn id="6674" xr3:uid="{2E4810D9-737E-4EAE-BF1B-5F1010958B67}" name="Column6651" dataDxfId="9756"/>
    <tableColumn id="6675" xr3:uid="{55DDDEED-1D5C-4E04-A0FB-59CF2BB0228D}" name="Column6652" dataDxfId="9755"/>
    <tableColumn id="6676" xr3:uid="{53756DD5-5012-4E93-A2EB-5DCD04416D1C}" name="Column6653" dataDxfId="9754"/>
    <tableColumn id="6677" xr3:uid="{B6A31C05-1E75-4CE2-929B-BC8D3AC00286}" name="Column6654" dataDxfId="9753"/>
    <tableColumn id="6678" xr3:uid="{3688A83E-4173-4F7B-9FF0-77CDEB5478D7}" name="Column6655" dataDxfId="9752"/>
    <tableColumn id="6679" xr3:uid="{07CDA45F-AA91-44E7-A225-3968A1E1D591}" name="Column6656" dataDxfId="9751"/>
    <tableColumn id="6680" xr3:uid="{759741C3-1FB1-4EA1-AD50-85BBCB1BC106}" name="Column6657" dataDxfId="9750"/>
    <tableColumn id="6681" xr3:uid="{0AFD2A27-7067-4B7B-81DF-67C100019F17}" name="Column6658" dataDxfId="9749"/>
    <tableColumn id="6682" xr3:uid="{839E91D5-CF5B-4493-9022-454B9450A03E}" name="Column6659" dataDxfId="9748"/>
    <tableColumn id="6683" xr3:uid="{A03FB07C-2480-44B2-9525-68B44187EEC3}" name="Column6660" dataDxfId="9747"/>
    <tableColumn id="6684" xr3:uid="{026F50B9-FDD1-42C5-A45E-B41577DE00DB}" name="Column6661" dataDxfId="9746"/>
    <tableColumn id="6685" xr3:uid="{408DDF7C-649B-4A5E-852B-7C73F6B58D2E}" name="Column6662" dataDxfId="9745"/>
    <tableColumn id="6686" xr3:uid="{73051CF4-C6F9-42D2-8D6C-01A77BD09EDC}" name="Column6663" dataDxfId="9744"/>
    <tableColumn id="6687" xr3:uid="{690D5D4D-F035-4AE9-9680-B6E9E7EF830F}" name="Column6664" dataDxfId="9743"/>
    <tableColumn id="6688" xr3:uid="{5ADF0D2B-8F44-47C3-B8AB-A1464FA85BE2}" name="Column6665" dataDxfId="9742"/>
    <tableColumn id="6689" xr3:uid="{C99C6136-1A55-40D7-91FD-47B8DDFF3C47}" name="Column6666" dataDxfId="9741"/>
    <tableColumn id="6690" xr3:uid="{2DED1B8C-D317-49D3-80AB-45EF03156E15}" name="Column6667" dataDxfId="9740"/>
    <tableColumn id="6691" xr3:uid="{67C53108-7606-47B2-A72A-A2785CDDD290}" name="Column6668" dataDxfId="9739"/>
    <tableColumn id="6692" xr3:uid="{783AB8ED-193E-4A9F-B3D8-87A3E6BCC665}" name="Column6669" dataDxfId="9738"/>
    <tableColumn id="6693" xr3:uid="{84E6B1B6-1CF9-4EA0-BA2D-7689AC032F2E}" name="Column6670" dataDxfId="9737"/>
    <tableColumn id="6694" xr3:uid="{AA8E8922-4DF1-4E86-89B5-D3493E2EEF40}" name="Column6671" dataDxfId="9736"/>
    <tableColumn id="6695" xr3:uid="{64B30513-BECC-4D90-959C-C3F092F11023}" name="Column6672" dataDxfId="9735"/>
    <tableColumn id="6696" xr3:uid="{D31F5175-8F08-4DD8-81A4-3C7D8ED40F59}" name="Column6673" dataDxfId="9734"/>
    <tableColumn id="6697" xr3:uid="{C0A18C1A-E945-4E64-B271-926665865D3F}" name="Column6674" dataDxfId="9733"/>
    <tableColumn id="6698" xr3:uid="{076797F2-4659-460A-ABE7-0651E0618815}" name="Column6675" dataDxfId="9732"/>
    <tableColumn id="6699" xr3:uid="{F7C2030D-2263-4F6A-8CFF-E52DAB48EC56}" name="Column6676" dataDxfId="9731"/>
    <tableColumn id="6700" xr3:uid="{9BAE8BAC-8306-4F3D-BE12-37EC33B25BB8}" name="Column6677" dataDxfId="9730"/>
    <tableColumn id="6701" xr3:uid="{5400054B-0D19-4653-AE89-6B126AF019A2}" name="Column6678" dataDxfId="9729"/>
    <tableColumn id="6702" xr3:uid="{9F55478C-1634-43FA-AC6D-23E7651C2902}" name="Column6679" dataDxfId="9728"/>
    <tableColumn id="6703" xr3:uid="{8D8A6A4C-C8E6-4651-9607-3B2266E57001}" name="Column6680" dataDxfId="9727"/>
    <tableColumn id="6704" xr3:uid="{65C260EB-3678-43E1-A90A-ADF9B708A04A}" name="Column6681" dataDxfId="9726"/>
    <tableColumn id="6705" xr3:uid="{008B42B7-153B-4704-BD01-9B8F9951349A}" name="Column6682" dataDxfId="9725"/>
    <tableColumn id="6706" xr3:uid="{C43C7EBD-12F3-4E1D-BA96-364DE4CCE496}" name="Column6683" dataDxfId="9724"/>
    <tableColumn id="6707" xr3:uid="{5E69596F-102C-43CD-856F-EF722262A052}" name="Column6684" dataDxfId="9723"/>
    <tableColumn id="6708" xr3:uid="{C75294A6-14FC-4623-B97D-7A08083F35CD}" name="Column6685" dataDxfId="9722"/>
    <tableColumn id="6709" xr3:uid="{5A9EBDB1-63B1-4006-B53A-F3E4A0B598EC}" name="Column6686" dataDxfId="9721"/>
    <tableColumn id="6710" xr3:uid="{84C55113-90D8-4623-92BF-1BEDD859FFEB}" name="Column6687" dataDxfId="9720"/>
    <tableColumn id="6711" xr3:uid="{401E6C84-B0D9-45D6-8C05-07B19B1D3BAF}" name="Column6688" dataDxfId="9719"/>
    <tableColumn id="6712" xr3:uid="{BBF53151-8362-4D02-B5A4-9A4EDC55F14B}" name="Column6689" dataDxfId="9718"/>
    <tableColumn id="6713" xr3:uid="{E0E83CC2-66A4-4D69-B182-DCDBBCB65E1A}" name="Column6690" dataDxfId="9717"/>
    <tableColumn id="6714" xr3:uid="{80D54201-448C-4760-A04E-2F702063C291}" name="Column6691" dataDxfId="9716"/>
    <tableColumn id="6715" xr3:uid="{23C84EC7-7470-40A5-AC78-E4088C851781}" name="Column6692" dataDxfId="9715"/>
    <tableColumn id="6716" xr3:uid="{483307DE-4BE2-4135-BFA3-2F4EA1E28572}" name="Column6693" dataDxfId="9714"/>
    <tableColumn id="6717" xr3:uid="{85E9C2E5-C25D-47DC-985A-B0513D3C0DDB}" name="Column6694" dataDxfId="9713"/>
    <tableColumn id="6718" xr3:uid="{60D216B0-BDDA-4164-A9AC-DD88A5B9FDE0}" name="Column6695" dataDxfId="9712"/>
    <tableColumn id="6719" xr3:uid="{5ED35609-B923-424F-9861-BEA655E25F3F}" name="Column6696" dataDxfId="9711"/>
    <tableColumn id="6720" xr3:uid="{9FF610EA-DCA7-4F3B-9FB4-4F87756DFAFE}" name="Column6697" dataDxfId="9710"/>
    <tableColumn id="6721" xr3:uid="{014516E3-FDE3-4342-8D70-31B11B5FE73A}" name="Column6698" dataDxfId="9709"/>
    <tableColumn id="6722" xr3:uid="{C0A042E0-AC23-4B7C-932F-D6B5C6995BCA}" name="Column6699" dataDxfId="9708"/>
    <tableColumn id="6723" xr3:uid="{089C61EC-4BB3-4434-B15D-2FB619B1245B}" name="Column6700" dataDxfId="9707"/>
    <tableColumn id="6724" xr3:uid="{36854406-D142-4D7B-96D0-B31D72A9EF75}" name="Column6701" dataDxfId="9706"/>
    <tableColumn id="6725" xr3:uid="{BCABB624-696A-4C81-90F3-23EF5938AB08}" name="Column6702" dataDxfId="9705"/>
    <tableColumn id="6726" xr3:uid="{07D0E073-F6B2-4B8A-98A0-904B421522AB}" name="Column6703" dataDxfId="9704"/>
    <tableColumn id="6727" xr3:uid="{63E2D89B-1952-444F-85FF-78356A0947AF}" name="Column6704" dataDxfId="9703"/>
    <tableColumn id="6728" xr3:uid="{90A8A42A-6393-4482-B204-C759193F3C10}" name="Column6705" dataDxfId="9702"/>
    <tableColumn id="6729" xr3:uid="{257A545C-B03F-488B-B9F1-298602088619}" name="Column6706" dataDxfId="9701"/>
    <tableColumn id="6730" xr3:uid="{5EE59614-2002-4044-8C7E-5923B7072A90}" name="Column6707" dataDxfId="9700"/>
    <tableColumn id="6731" xr3:uid="{33D5B9A7-B4AE-474B-A433-74A7B6014C12}" name="Column6708" dataDxfId="9699"/>
    <tableColumn id="6732" xr3:uid="{941CADF7-3517-421B-9930-4B7F5EE238BD}" name="Column6709" dataDxfId="9698"/>
    <tableColumn id="6733" xr3:uid="{288625B1-3809-441D-BD4B-EA24938B60E3}" name="Column6710" dataDxfId="9697"/>
    <tableColumn id="6734" xr3:uid="{654EA3EC-9B01-4F7A-9203-3AB8DCF9F14B}" name="Column6711" dataDxfId="9696"/>
    <tableColumn id="6735" xr3:uid="{4D848D72-138D-4682-A5A8-C4887F293C01}" name="Column6712" dataDxfId="9695"/>
    <tableColumn id="6736" xr3:uid="{2EE0B13D-E95F-447D-8F75-0D71C8F8C381}" name="Column6713" dataDxfId="9694"/>
    <tableColumn id="6737" xr3:uid="{3CBC56E9-4FE4-4F2F-A916-8DD9D9D04246}" name="Column6714" dataDxfId="9693"/>
    <tableColumn id="6738" xr3:uid="{41AC64D3-8D22-451F-99A3-D8029AD8BE9E}" name="Column6715" dataDxfId="9692"/>
    <tableColumn id="6739" xr3:uid="{D531AB76-2B27-4102-9A3A-505A1EF69D82}" name="Column6716" dataDxfId="9691"/>
    <tableColumn id="6740" xr3:uid="{B745059D-86F7-482D-B6D7-63B52BCD7217}" name="Column6717" dataDxfId="9690"/>
    <tableColumn id="6741" xr3:uid="{D5ED6F0F-88E1-40F8-B143-FE1BE21C8B39}" name="Column6718" dataDxfId="9689"/>
    <tableColumn id="6742" xr3:uid="{44162525-B6F7-49D0-A1FB-0D9A8C32853B}" name="Column6719" dataDxfId="9688"/>
    <tableColumn id="6743" xr3:uid="{632FC5E7-E336-41AA-8CCB-2D8BC66D7435}" name="Column6720" dataDxfId="9687"/>
    <tableColumn id="6744" xr3:uid="{D4254477-8576-44C6-B8E4-925056814212}" name="Column6721" dataDxfId="9686"/>
    <tableColumn id="6745" xr3:uid="{07F40FDE-4B7D-467B-B2EA-238D79D5EFA3}" name="Column6722" dataDxfId="9685"/>
    <tableColumn id="6746" xr3:uid="{6A5FA994-7FD8-422B-985E-4EE5E36CB376}" name="Column6723" dataDxfId="9684"/>
    <tableColumn id="6747" xr3:uid="{EA1993FF-015F-4D4B-91A2-1F18637F3E2C}" name="Column6724" dataDxfId="9683"/>
    <tableColumn id="6748" xr3:uid="{24B2A519-C435-46A8-87D7-9FC47E97A210}" name="Column6725" dataDxfId="9682"/>
    <tableColumn id="6749" xr3:uid="{2FA49392-DDC4-4EC5-A5DA-79D928FB8D83}" name="Column6726" dataDxfId="9681"/>
    <tableColumn id="6750" xr3:uid="{B3FD0517-3207-4824-A844-C0FDF8E7044B}" name="Column6727" dataDxfId="9680"/>
    <tableColumn id="6751" xr3:uid="{24506568-5D06-4922-A5BE-4A4AA169FE42}" name="Column6728" dataDxfId="9679"/>
    <tableColumn id="6752" xr3:uid="{C5FB93A9-1EBD-40B0-859F-7E895BA107B4}" name="Column6729" dataDxfId="9678"/>
    <tableColumn id="6753" xr3:uid="{6DE9295F-B2D7-43B5-A881-6BCC16EE2405}" name="Column6730" dataDxfId="9677"/>
    <tableColumn id="6754" xr3:uid="{4DB4FB00-C570-474F-9E35-118866D7A72D}" name="Column6731" dataDxfId="9676"/>
    <tableColumn id="6755" xr3:uid="{A6BA9FA4-FBA6-488B-9179-6367CEDE38CF}" name="Column6732" dataDxfId="9675"/>
    <tableColumn id="6756" xr3:uid="{A60F66C6-EB83-405B-98E0-F42FDE5459BB}" name="Column6733" dataDxfId="9674"/>
    <tableColumn id="6757" xr3:uid="{F30147C9-A76E-4838-B596-11B5DF49733B}" name="Column6734" dataDxfId="9673"/>
    <tableColumn id="6758" xr3:uid="{8B34645B-70D0-47A9-B17B-1A41310B003E}" name="Column6735" dataDxfId="9672"/>
    <tableColumn id="6759" xr3:uid="{A64B989C-FD98-46F1-B3DC-8F109C83676D}" name="Column6736" dataDxfId="9671"/>
    <tableColumn id="6760" xr3:uid="{A2A6691B-7793-437B-86CB-283C521A31B1}" name="Column6737" dataDxfId="9670"/>
    <tableColumn id="6761" xr3:uid="{638B78A4-DD6F-4505-9C83-D5D3B5642270}" name="Column6738" dataDxfId="9669"/>
    <tableColumn id="6762" xr3:uid="{1B18B9D9-0B39-4259-B753-F2FC36E8AE71}" name="Column6739" dataDxfId="9668"/>
    <tableColumn id="6763" xr3:uid="{C4ABE909-02C8-43E7-AE7D-A9B89FB8C4A4}" name="Column6740" dataDxfId="9667"/>
    <tableColumn id="6764" xr3:uid="{D4ED8A86-F174-45F2-81A9-5C5CA63848E7}" name="Column6741" dataDxfId="9666"/>
    <tableColumn id="6765" xr3:uid="{2CA5C5EC-C1A0-4FFA-8A2C-62820B58615F}" name="Column6742" dataDxfId="9665"/>
    <tableColumn id="6766" xr3:uid="{71AB7199-396C-4A93-98BA-187B92FBB77A}" name="Column6743" dataDxfId="9664"/>
    <tableColumn id="6767" xr3:uid="{A47C48E9-DE64-4AE3-91A2-92BD89E8CF54}" name="Column6744" dataDxfId="9663"/>
    <tableColumn id="6768" xr3:uid="{3621B6B7-8746-49F5-ABC5-CD1BBD8CF48E}" name="Column6745" dataDxfId="9662"/>
    <tableColumn id="6769" xr3:uid="{C5D0B050-0175-4B8A-9B61-F641782107C1}" name="Column6746" dataDxfId="9661"/>
    <tableColumn id="6770" xr3:uid="{96431BDD-8C43-439F-9503-FE83221897FD}" name="Column6747" dataDxfId="9660"/>
    <tableColumn id="6771" xr3:uid="{08371E06-A933-43D5-A27D-C52E045FD703}" name="Column6748" dataDxfId="9659"/>
    <tableColumn id="6772" xr3:uid="{9FBB5902-E403-4361-A0F9-95DDFE66A712}" name="Column6749" dataDxfId="9658"/>
    <tableColumn id="6773" xr3:uid="{4163B7BE-5405-45FA-B465-91E3CB618904}" name="Column6750" dataDxfId="9657"/>
    <tableColumn id="6774" xr3:uid="{235E9A26-1D22-4AEB-BDC6-6E7AD672461C}" name="Column6751" dataDxfId="9656"/>
    <tableColumn id="6775" xr3:uid="{5BD5CEC7-7C46-49F2-BD7B-240A4E72DCF2}" name="Column6752" dataDxfId="9655"/>
    <tableColumn id="6776" xr3:uid="{F2C40150-25FD-4245-A260-5E7811EBCB5B}" name="Column6753" dataDxfId="9654"/>
    <tableColumn id="6777" xr3:uid="{ECFC71F0-2A72-46EA-9878-6538188CB93A}" name="Column6754" dataDxfId="9653"/>
    <tableColumn id="6778" xr3:uid="{199EDEBB-D981-418E-A347-93DF90C982C8}" name="Column6755" dataDxfId="9652"/>
    <tableColumn id="6779" xr3:uid="{784153D5-2B6D-4ACB-B436-9BA88A85A374}" name="Column6756" dataDxfId="9651"/>
    <tableColumn id="6780" xr3:uid="{49804D71-3079-424C-B89B-468F9820459B}" name="Column6757" dataDxfId="9650"/>
    <tableColumn id="6781" xr3:uid="{DF9EF7A9-FFC4-486C-89E7-2CB98DD3B815}" name="Column6758" dataDxfId="9649"/>
    <tableColumn id="6782" xr3:uid="{ED69FE95-7D74-4F3C-AAE8-39C822CF5A1E}" name="Column6759" dataDxfId="9648"/>
    <tableColumn id="6783" xr3:uid="{374ECF18-7E81-4C29-BF5C-55E5E6A4A48B}" name="Column6760" dataDxfId="9647"/>
    <tableColumn id="6784" xr3:uid="{F23FF6A1-A7F9-4C4E-B761-57438439F8EB}" name="Column6761" dataDxfId="9646"/>
    <tableColumn id="6785" xr3:uid="{0B9484FA-F888-4F2F-80DF-07AF55CC1F8F}" name="Column6762" dataDxfId="9645"/>
    <tableColumn id="6786" xr3:uid="{6BC57FA8-729F-4995-A6FC-5B42088785AA}" name="Column6763" dataDxfId="9644"/>
    <tableColumn id="6787" xr3:uid="{5C155D37-BEC1-4DBE-B4AF-81A60DA0CB1B}" name="Column6764" dataDxfId="9643"/>
    <tableColumn id="6788" xr3:uid="{235BDD7D-012B-4808-9D81-3180B215C36A}" name="Column6765" dataDxfId="9642"/>
    <tableColumn id="6789" xr3:uid="{236134EB-02A3-4BDE-96DB-8AC5CEC7F9BF}" name="Column6766" dataDxfId="9641"/>
    <tableColumn id="6790" xr3:uid="{AB6A7046-8735-4576-A636-8640F95502AD}" name="Column6767" dataDxfId="9640"/>
    <tableColumn id="6791" xr3:uid="{426050FE-682F-4BF9-B993-BD72C433EBEF}" name="Column6768" dataDxfId="9639"/>
    <tableColumn id="6792" xr3:uid="{57E22D65-1D88-4BD3-8B38-FD0C38493610}" name="Column6769" dataDxfId="9638"/>
    <tableColumn id="6793" xr3:uid="{67047DE5-73FD-42E4-B4C2-8848190BD3AD}" name="Column6770" dataDxfId="9637"/>
    <tableColumn id="6794" xr3:uid="{75973D75-99CF-485A-80C1-8471FAEBFEF6}" name="Column6771" dataDxfId="9636"/>
    <tableColumn id="6795" xr3:uid="{5372DCF6-01DA-44A7-97D4-D19CA205837A}" name="Column6772" dataDxfId="9635"/>
    <tableColumn id="6796" xr3:uid="{9226DE2C-79DF-4402-85BA-2B0FB1A90311}" name="Column6773" dataDxfId="9634"/>
    <tableColumn id="6797" xr3:uid="{44F67779-90BD-40C6-8DC2-C39B03C35996}" name="Column6774" dataDxfId="9633"/>
    <tableColumn id="6798" xr3:uid="{88B790CA-AF5B-41C8-BEF0-EAF74972A168}" name="Column6775" dataDxfId="9632"/>
    <tableColumn id="6799" xr3:uid="{077F944D-74EA-4F01-A8DE-E738ACD1DE8B}" name="Column6776" dataDxfId="9631"/>
    <tableColumn id="6800" xr3:uid="{CEEFA6DD-E5F2-4FCD-B69F-536B09747F82}" name="Column6777" dataDxfId="9630"/>
    <tableColumn id="6801" xr3:uid="{ED2ED9BF-6DD6-4A7B-8DEC-5648E8008DA4}" name="Column6778" dataDxfId="9629"/>
    <tableColumn id="6802" xr3:uid="{7E70228B-3D78-4E85-A919-686C267E54B1}" name="Column6779" dataDxfId="9628"/>
    <tableColumn id="6803" xr3:uid="{1C629864-6468-4622-81E8-CDE1B959F089}" name="Column6780" dataDxfId="9627"/>
    <tableColumn id="6804" xr3:uid="{6339CA42-0C23-48D2-9064-D55FBF56583C}" name="Column6781" dataDxfId="9626"/>
    <tableColumn id="6805" xr3:uid="{E7B74FAC-1AA7-41B6-B03D-E7A7C03E017B}" name="Column6782" dataDxfId="9625"/>
    <tableColumn id="6806" xr3:uid="{BB6067AC-6106-4067-B094-F881A9CE02F7}" name="Column6783" dataDxfId="9624"/>
    <tableColumn id="6807" xr3:uid="{00045DB0-D389-46F2-94C2-3DD18AA6E3E5}" name="Column6784" dataDxfId="9623"/>
    <tableColumn id="6808" xr3:uid="{AD97471F-903B-4270-9CF0-923AE06D5C56}" name="Column6785" dataDxfId="9622"/>
    <tableColumn id="6809" xr3:uid="{3D61EA15-E901-4AA7-A7EF-AAFFA5932965}" name="Column6786" dataDxfId="9621"/>
    <tableColumn id="6810" xr3:uid="{DD68487E-1D02-4B97-8FF8-973D0EE16ECB}" name="Column6787" dataDxfId="9620"/>
    <tableColumn id="6811" xr3:uid="{E7216CB3-674B-4AF7-B21D-29EFDDCA0B6C}" name="Column6788" dataDxfId="9619"/>
    <tableColumn id="6812" xr3:uid="{F0E1BDC9-4404-47BD-9BDF-7E1309F33DD3}" name="Column6789" dataDxfId="9618"/>
    <tableColumn id="6813" xr3:uid="{630494D0-758D-4AB0-ACA8-68D50E577DB4}" name="Column6790" dataDxfId="9617"/>
    <tableColumn id="6814" xr3:uid="{F553C532-9AB2-4826-BC15-264164A2D773}" name="Column6791" dataDxfId="9616"/>
    <tableColumn id="6815" xr3:uid="{DD30215E-5B4B-47D9-8065-9CC647EF6723}" name="Column6792" dataDxfId="9615"/>
    <tableColumn id="6816" xr3:uid="{748E9C72-7417-4669-B47F-ADC2B84B876D}" name="Column6793" dataDxfId="9614"/>
    <tableColumn id="6817" xr3:uid="{096A0D19-2E49-4804-8626-A1384BEAB86A}" name="Column6794" dataDxfId="9613"/>
    <tableColumn id="6818" xr3:uid="{AD87AD36-DB74-4213-8CC6-965F07EE1BD5}" name="Column6795" dataDxfId="9612"/>
    <tableColumn id="6819" xr3:uid="{6B7494D1-BE2D-43AB-B909-54BC2D268105}" name="Column6796" dataDxfId="9611"/>
    <tableColumn id="6820" xr3:uid="{8AAE00E0-2B30-4B6B-83C2-7607E3A41D4E}" name="Column6797" dataDxfId="9610"/>
    <tableColumn id="6821" xr3:uid="{A5EF57B5-6863-4154-BEC8-151DB57C6705}" name="Column6798" dataDxfId="9609"/>
    <tableColumn id="6822" xr3:uid="{BA253989-23B7-43F6-A36E-A273CF540BAB}" name="Column6799" dataDxfId="9608"/>
    <tableColumn id="6823" xr3:uid="{F099AB4F-B79F-40BA-8979-C2F2C5B3CC4F}" name="Column6800" dataDxfId="9607"/>
    <tableColumn id="6824" xr3:uid="{AB959D2C-2D12-4204-9C29-F6E6DE836334}" name="Column6801" dataDxfId="9606"/>
    <tableColumn id="6825" xr3:uid="{1EF2A8A8-DE2C-4C79-B4B4-F94375AA57DD}" name="Column6802" dataDxfId="9605"/>
    <tableColumn id="6826" xr3:uid="{C3D1F6FF-C190-446E-9C5B-A33D82DB700E}" name="Column6803" dataDxfId="9604"/>
    <tableColumn id="6827" xr3:uid="{4DDDD170-4CDC-4EAC-B34F-B4A9AE014076}" name="Column6804" dataDxfId="9603"/>
    <tableColumn id="6828" xr3:uid="{F643569B-65C4-4158-973D-6AA380FCF731}" name="Column6805" dataDxfId="9602"/>
    <tableColumn id="6829" xr3:uid="{DC885024-DBE6-444C-9500-3D17B0ACC06E}" name="Column6806" dataDxfId="9601"/>
    <tableColumn id="6830" xr3:uid="{D2C5EB74-649A-4920-8537-3ADA28CD1D8E}" name="Column6807" dataDxfId="9600"/>
    <tableColumn id="6831" xr3:uid="{C7CB434B-10F0-4AF8-B523-F9C3B40A642B}" name="Column6808" dataDxfId="9599"/>
    <tableColumn id="6832" xr3:uid="{BEB2D4B7-BEB8-4B54-9DD3-92725B343A99}" name="Column6809" dataDxfId="9598"/>
    <tableColumn id="6833" xr3:uid="{E6CDA3AD-1BD8-46C1-9411-41D914EFFD41}" name="Column6810" dataDxfId="9597"/>
    <tableColumn id="6834" xr3:uid="{9D7674A3-9E7F-4E18-BA48-A14DF43E41A0}" name="Column6811" dataDxfId="9596"/>
    <tableColumn id="6835" xr3:uid="{ECAB7E60-9AF3-4A48-AF64-4D9DAEFC58D9}" name="Column6812" dataDxfId="9595"/>
    <tableColumn id="6836" xr3:uid="{6E3E9E05-709A-4368-95B8-7E3A8FE866FC}" name="Column6813" dataDxfId="9594"/>
    <tableColumn id="6837" xr3:uid="{8489F115-0C47-4AB4-B62C-D1FCD03B72EC}" name="Column6814" dataDxfId="9593"/>
    <tableColumn id="6838" xr3:uid="{1CA7DE25-1610-42ED-9CD7-76E898A4EC35}" name="Column6815" dataDxfId="9592"/>
    <tableColumn id="6839" xr3:uid="{B2FD9B1D-11D7-4910-B227-859691451419}" name="Column6816" dataDxfId="9591"/>
    <tableColumn id="6840" xr3:uid="{87F57EA5-A646-4B78-8033-C03DB7D8CB5B}" name="Column6817" dataDxfId="9590"/>
    <tableColumn id="6841" xr3:uid="{BA279A49-064D-4C97-A2F0-5A5341EA4BF8}" name="Column6818" dataDxfId="9589"/>
    <tableColumn id="6842" xr3:uid="{7D95C69A-EE6D-4609-820F-485CF1682E00}" name="Column6819" dataDxfId="9588"/>
    <tableColumn id="6843" xr3:uid="{5226E6D9-A62E-43E3-8EEA-E0336C3D9996}" name="Column6820" dataDxfId="9587"/>
    <tableColumn id="6844" xr3:uid="{DE4F1CEA-519A-4101-B601-E1D328205E92}" name="Column6821" dataDxfId="9586"/>
    <tableColumn id="6845" xr3:uid="{515BC7EC-89BC-457A-B63E-F406E1EEC147}" name="Column6822" dataDxfId="9585"/>
    <tableColumn id="6846" xr3:uid="{3BDE8FE5-306F-48C8-A209-CB54E9281857}" name="Column6823" dataDxfId="9584"/>
    <tableColumn id="6847" xr3:uid="{EE358363-20E1-4E8B-AE2C-77F0E0E8ED55}" name="Column6824" dataDxfId="9583"/>
    <tableColumn id="6848" xr3:uid="{91FA05B0-35AD-44F0-B682-30C22E44F096}" name="Column6825" dataDxfId="9582"/>
    <tableColumn id="6849" xr3:uid="{0A8DA15D-AC5A-4524-B2CD-9AA439A3545B}" name="Column6826" dataDxfId="9581"/>
    <tableColumn id="6850" xr3:uid="{4239A569-77D0-4B5C-82AD-554CD650FCB5}" name="Column6827" dataDxfId="9580"/>
    <tableColumn id="6851" xr3:uid="{9B58F059-D66F-4C75-B077-36002B5E23EC}" name="Column6828" dataDxfId="9579"/>
    <tableColumn id="6852" xr3:uid="{7232CCF0-81F2-47F9-AA5F-48CC1CDD8A46}" name="Column6829" dataDxfId="9578"/>
    <tableColumn id="6853" xr3:uid="{E23FA15A-EE1B-49A5-8976-31C999B5D509}" name="Column6830" dataDxfId="9577"/>
    <tableColumn id="6854" xr3:uid="{795E7924-AD42-49F8-8A21-528BBE058037}" name="Column6831" dataDxfId="9576"/>
    <tableColumn id="6855" xr3:uid="{8ED356E6-C83F-42CF-976B-F87456E0DEEE}" name="Column6832" dataDxfId="9575"/>
    <tableColumn id="6856" xr3:uid="{9641A3F0-1266-4365-9687-BBC178B300EA}" name="Column6833" dataDxfId="9574"/>
    <tableColumn id="6857" xr3:uid="{12737942-B39B-4C93-A3BC-4F4604B2798E}" name="Column6834" dataDxfId="9573"/>
    <tableColumn id="6858" xr3:uid="{CE6E5342-BDE3-419E-80D1-CA8462E55AC9}" name="Column6835" dataDxfId="9572"/>
    <tableColumn id="6859" xr3:uid="{F245A7E1-A80C-45F9-9E42-63CBF7917BB7}" name="Column6836" dataDxfId="9571"/>
    <tableColumn id="6860" xr3:uid="{7B5E0564-849C-405D-A178-74C05ED0D9F5}" name="Column6837" dataDxfId="9570"/>
    <tableColumn id="6861" xr3:uid="{3F757D25-6CE5-4A4A-9FDF-33B7B3CDA584}" name="Column6838" dataDxfId="9569"/>
    <tableColumn id="6862" xr3:uid="{ECBDFB46-4674-4BBF-BE58-AD3D062F9ABD}" name="Column6839" dataDxfId="9568"/>
    <tableColumn id="6863" xr3:uid="{FB206AE9-FADA-419E-88A7-38460DD5AAF6}" name="Column6840" dataDxfId="9567"/>
    <tableColumn id="6864" xr3:uid="{FD4319F8-18B0-4CAB-8CBB-D52F919AD9B6}" name="Column6841" dataDxfId="9566"/>
    <tableColumn id="6865" xr3:uid="{FBA412F0-9730-41BA-AB2B-E23F8C552350}" name="Column6842" dataDxfId="9565"/>
    <tableColumn id="6866" xr3:uid="{2915EA92-B20D-4BDC-8266-8771F39C4B73}" name="Column6843" dataDxfId="9564"/>
    <tableColumn id="6867" xr3:uid="{C0D72253-8A18-4D05-97B7-C89B153BD6C7}" name="Column6844" dataDxfId="9563"/>
    <tableColumn id="6868" xr3:uid="{EFB55C0D-F9DC-45D5-BD2A-A36DF2EBC945}" name="Column6845" dataDxfId="9562"/>
    <tableColumn id="6869" xr3:uid="{93EF167A-0572-4092-9141-EA2A9F690948}" name="Column6846" dataDxfId="9561"/>
    <tableColumn id="6870" xr3:uid="{7DF581D9-DBE3-4ED6-8D55-A91C98A51686}" name="Column6847" dataDxfId="9560"/>
    <tableColumn id="6871" xr3:uid="{9762D6B6-D15E-4468-91BE-EF80AEBD0D16}" name="Column6848" dataDxfId="9559"/>
    <tableColumn id="6872" xr3:uid="{1D2244E3-F903-4786-9A34-10A39ED66CD9}" name="Column6849" dataDxfId="9558"/>
    <tableColumn id="6873" xr3:uid="{DB177198-7B63-4FC4-A9F0-14416D811AE4}" name="Column6850" dataDxfId="9557"/>
    <tableColumn id="6874" xr3:uid="{6E904CCE-2D6F-4407-889B-354A455C1CCA}" name="Column6851" dataDxfId="9556"/>
    <tableColumn id="6875" xr3:uid="{8CDFE55F-17D7-4240-80A5-95BA98567F1A}" name="Column6852" dataDxfId="9555"/>
    <tableColumn id="6876" xr3:uid="{AA2F2B0A-732C-4EC3-8371-624BD6103142}" name="Column6853" dataDxfId="9554"/>
    <tableColumn id="6877" xr3:uid="{9A90855F-3D78-4CD0-B440-D457710FEA94}" name="Column6854" dataDxfId="9553"/>
    <tableColumn id="6878" xr3:uid="{16130F47-6BD5-4E3A-A7FF-08E6098EC85F}" name="Column6855" dataDxfId="9552"/>
    <tableColumn id="6879" xr3:uid="{5A2E1085-3ED1-4BD6-A720-AFD22BFD05C9}" name="Column6856" dataDxfId="9551"/>
    <tableColumn id="6880" xr3:uid="{AAA52A3B-D113-4541-A489-ED18E883F72F}" name="Column6857" dataDxfId="9550"/>
    <tableColumn id="6881" xr3:uid="{C6BE45AE-00C2-403B-8993-54A5E46A0BCF}" name="Column6858" dataDxfId="9549"/>
    <tableColumn id="6882" xr3:uid="{FD329CD1-A4A0-4EC5-B770-3241AAC95182}" name="Column6859" dataDxfId="9548"/>
    <tableColumn id="6883" xr3:uid="{1105C459-7257-45B7-83E8-25D306E81CFC}" name="Column6860" dataDxfId="9547"/>
    <tableColumn id="6884" xr3:uid="{E3FCA34F-611E-4DB0-9AEA-228E222F7B45}" name="Column6861" dataDxfId="9546"/>
    <tableColumn id="6885" xr3:uid="{A0F2D724-E3E3-471B-A8EF-392FE791E81C}" name="Column6862" dataDxfId="9545"/>
    <tableColumn id="6886" xr3:uid="{49E8A892-F2DA-44AA-AF81-B11DFAC144A9}" name="Column6863" dataDxfId="9544"/>
    <tableColumn id="6887" xr3:uid="{2F4B44AD-0FEF-443B-ADA1-F7355D66F430}" name="Column6864" dataDxfId="9543"/>
    <tableColumn id="6888" xr3:uid="{92E4D3DF-7E87-40E0-9F10-95B339411E3B}" name="Column6865" dataDxfId="9542"/>
    <tableColumn id="6889" xr3:uid="{48DD2893-6C6C-49EF-9E02-25DB5FE7402B}" name="Column6866" dataDxfId="9541"/>
    <tableColumn id="6890" xr3:uid="{6366A60A-BD54-4522-AE8E-2736F4BE7C21}" name="Column6867" dataDxfId="9540"/>
    <tableColumn id="6891" xr3:uid="{B939960F-BB8C-4E81-9EB5-FB7FD45C3640}" name="Column6868" dataDxfId="9539"/>
    <tableColumn id="6892" xr3:uid="{C3F139CA-F4BB-4CCE-9CC2-0C0FE794AF6A}" name="Column6869" dataDxfId="9538"/>
    <tableColumn id="6893" xr3:uid="{F6FE0C33-60E7-404E-A905-F3AAA1CE7D8D}" name="Column6870" dataDxfId="9537"/>
    <tableColumn id="6894" xr3:uid="{0791B392-7F0E-40E7-B2E6-1FAA5A922418}" name="Column6871" dataDxfId="9536"/>
    <tableColumn id="6895" xr3:uid="{C3271B97-4F04-487F-A5B1-4EEA5D34B4F9}" name="Column6872" dataDxfId="9535"/>
    <tableColumn id="6896" xr3:uid="{3B135D58-49DA-45EB-BF3B-3A86E11AB0C6}" name="Column6873" dataDxfId="9534"/>
    <tableColumn id="6897" xr3:uid="{116B9807-5FC6-48C6-918E-9E1309F3FECD}" name="Column6874" dataDxfId="9533"/>
    <tableColumn id="6898" xr3:uid="{F77E406B-4C5E-4DA1-A3D0-F0681E81B01A}" name="Column6875" dataDxfId="9532"/>
    <tableColumn id="6899" xr3:uid="{4AACA31E-AFC2-47E5-ABE4-EDAE7CB1BC4F}" name="Column6876" dataDxfId="9531"/>
    <tableColumn id="6900" xr3:uid="{750972B1-47E0-45D4-921E-EC6506E487D3}" name="Column6877" dataDxfId="9530"/>
    <tableColumn id="6901" xr3:uid="{84808BA4-0166-4EB5-9B92-D7654E87E5F5}" name="Column6878" dataDxfId="9529"/>
    <tableColumn id="6902" xr3:uid="{AEADBB12-C046-4B7F-BED4-6F8BB694D1DB}" name="Column6879" dataDxfId="9528"/>
    <tableColumn id="6903" xr3:uid="{248602B1-C292-4422-9193-030FF18E8A57}" name="Column6880" dataDxfId="9527"/>
    <tableColumn id="6904" xr3:uid="{E8B205BA-85AE-481D-85D1-9E850DA2A4CC}" name="Column6881" dataDxfId="9526"/>
    <tableColumn id="6905" xr3:uid="{0AEADF2A-7066-4214-AF18-9E28E3BD17CB}" name="Column6882" dataDxfId="9525"/>
    <tableColumn id="6906" xr3:uid="{64C5E4DB-2BB7-40EE-98A1-D287FDF36E40}" name="Column6883" dataDxfId="9524"/>
    <tableColumn id="6907" xr3:uid="{174F7623-C7DC-493E-87F8-82497C6E5D5C}" name="Column6884" dataDxfId="9523"/>
    <tableColumn id="6908" xr3:uid="{6C21419B-072E-462A-AEC6-F3BA28DBF5A3}" name="Column6885" dataDxfId="9522"/>
    <tableColumn id="6909" xr3:uid="{1D5566BB-8EA8-4C82-B211-8AD68B5C0052}" name="Column6886" dataDxfId="9521"/>
    <tableColumn id="6910" xr3:uid="{EADD5191-D312-4C64-96CD-41AEAE69A9B4}" name="Column6887" dataDxfId="9520"/>
    <tableColumn id="6911" xr3:uid="{7C6C22BC-E308-44DB-BF4F-A851DF34543E}" name="Column6888" dataDxfId="9519"/>
    <tableColumn id="6912" xr3:uid="{5C6052C1-DF30-42F5-A5BC-1755FAE2240F}" name="Column6889" dataDxfId="9518"/>
    <tableColumn id="6913" xr3:uid="{C37930E9-9BE0-4535-852F-25BD2072D9BA}" name="Column6890" dataDxfId="9517"/>
    <tableColumn id="6914" xr3:uid="{E7F8449A-B5EB-498E-AAC6-76132897BC86}" name="Column6891" dataDxfId="9516"/>
    <tableColumn id="6915" xr3:uid="{637C6147-35D6-47A4-AC58-F7987A683B5F}" name="Column6892" dataDxfId="9515"/>
    <tableColumn id="6916" xr3:uid="{B9CDD452-CECB-4577-84E2-980D2951803F}" name="Column6893" dataDxfId="9514"/>
    <tableColumn id="6917" xr3:uid="{087C091E-E4D7-461F-B7B9-5FC3139A025F}" name="Column6894" dataDxfId="9513"/>
    <tableColumn id="6918" xr3:uid="{02EF637F-15E5-449A-A990-758B21720740}" name="Column6895" dataDxfId="9512"/>
    <tableColumn id="6919" xr3:uid="{1210A199-7EDC-4BCD-AEA1-496CCE034039}" name="Column6896" dataDxfId="9511"/>
    <tableColumn id="6920" xr3:uid="{233EA1CB-E9A8-4ECC-B0B7-368840F25A85}" name="Column6897" dataDxfId="9510"/>
    <tableColumn id="6921" xr3:uid="{CC08C77B-2062-4D7A-8508-29FC98E18F39}" name="Column6898" dataDxfId="9509"/>
    <tableColumn id="6922" xr3:uid="{904BC5A2-2FE8-48E9-881B-5DBB4F2BDD11}" name="Column6899" dataDxfId="9508"/>
    <tableColumn id="6923" xr3:uid="{C951B6ED-071C-4DFC-86F5-78A0D42FDEBE}" name="Column6900" dataDxfId="9507"/>
    <tableColumn id="6924" xr3:uid="{83595B7B-DB31-4242-B86E-215691B1AD83}" name="Column6901" dataDxfId="9506"/>
    <tableColumn id="6925" xr3:uid="{0585A849-7D2D-4BC1-88F0-9A433082E8C2}" name="Column6902" dataDxfId="9505"/>
    <tableColumn id="6926" xr3:uid="{64AC5604-DE8F-4B6F-B23F-8C46DEF12ED2}" name="Column6903" dataDxfId="9504"/>
    <tableColumn id="6927" xr3:uid="{1EDFE6A4-7E26-46B3-84E0-F0E7193E5307}" name="Column6904" dataDxfId="9503"/>
    <tableColumn id="6928" xr3:uid="{E91A2E12-B934-443A-9A54-1AC4E96F6119}" name="Column6905" dataDxfId="9502"/>
    <tableColumn id="6929" xr3:uid="{268E487F-97A3-4A9C-BBA3-A44070BE6D7A}" name="Column6906" dataDxfId="9501"/>
    <tableColumn id="6930" xr3:uid="{862E3152-B0C3-4F3D-96F6-F90BC182A0BD}" name="Column6907" dataDxfId="9500"/>
    <tableColumn id="6931" xr3:uid="{D62C9534-144C-4B2E-BCED-E97525DC4CED}" name="Column6908" dataDxfId="9499"/>
    <tableColumn id="6932" xr3:uid="{57E20ACA-E8E3-480D-9FED-3351B42B760F}" name="Column6909" dataDxfId="9498"/>
    <tableColumn id="6933" xr3:uid="{074F28EA-6216-477F-BA5B-DE92690596DE}" name="Column6910" dataDxfId="9497"/>
    <tableColumn id="6934" xr3:uid="{F4DF6274-A5BA-45BC-92EF-609E82A96D05}" name="Column6911" dataDxfId="9496"/>
    <tableColumn id="6935" xr3:uid="{F791980C-5BE5-42BA-86E1-5064FEF5335C}" name="Column6912" dataDxfId="9495"/>
    <tableColumn id="6936" xr3:uid="{B8003327-772E-4280-A4C3-4711E7F6060F}" name="Column6913" dataDxfId="9494"/>
    <tableColumn id="6937" xr3:uid="{23379B58-6A78-4EE7-9032-0F4CFF5A46E8}" name="Column6914" dataDxfId="9493"/>
    <tableColumn id="6938" xr3:uid="{D6C4DDE2-D2D0-411C-A494-28662B43FF1A}" name="Column6915" dataDxfId="9492"/>
    <tableColumn id="6939" xr3:uid="{0217B4E6-89E6-4E77-9FD7-478B114000C2}" name="Column6916" dataDxfId="9491"/>
    <tableColumn id="6940" xr3:uid="{8C66EF2A-F7C3-4D35-8341-D8961C24FC82}" name="Column6917" dataDxfId="9490"/>
    <tableColumn id="6941" xr3:uid="{39099BAB-086A-42DA-9FA8-346B2F82D42A}" name="Column6918" dataDxfId="9489"/>
    <tableColumn id="6942" xr3:uid="{8AC94D93-318D-4A49-BCB6-7BC3A7D8C699}" name="Column6919" dataDxfId="9488"/>
    <tableColumn id="6943" xr3:uid="{6DDECF71-D5DE-4AA2-8D3E-345B5D8E9FCA}" name="Column6920" dataDxfId="9487"/>
    <tableColumn id="6944" xr3:uid="{E839B0BE-BDCE-463D-85DE-343E8D6A2D15}" name="Column6921" dataDxfId="9486"/>
    <tableColumn id="6945" xr3:uid="{E0516127-3B36-4156-A141-B27633A03082}" name="Column6922" dataDxfId="9485"/>
    <tableColumn id="6946" xr3:uid="{F1727D24-8CB5-45E4-9F4B-9BA21B465368}" name="Column6923" dataDxfId="9484"/>
    <tableColumn id="6947" xr3:uid="{77507750-51DB-4741-8665-D72E70895212}" name="Column6924" dataDxfId="9483"/>
    <tableColumn id="6948" xr3:uid="{D488E7D7-365D-4CF3-B6D4-EF535952F0BA}" name="Column6925" dataDxfId="9482"/>
    <tableColumn id="6949" xr3:uid="{C640FE8F-6862-4529-8AFC-478649E56796}" name="Column6926" dataDxfId="9481"/>
    <tableColumn id="6950" xr3:uid="{61D4D22A-AC8B-4263-86AC-1D62C3912869}" name="Column6927" dataDxfId="9480"/>
    <tableColumn id="6951" xr3:uid="{294E9A31-A176-4A49-B1B9-C31E0FA1D736}" name="Column6928" dataDxfId="9479"/>
    <tableColumn id="6952" xr3:uid="{E3D1F170-7B05-423B-95B4-B629D00233BF}" name="Column6929" dataDxfId="9478"/>
    <tableColumn id="6953" xr3:uid="{AFCBCF47-6327-46AF-97E3-21D589763A81}" name="Column6930" dataDxfId="9477"/>
    <tableColumn id="6954" xr3:uid="{0D7C0AFD-81DF-43D6-A771-61BC792A4CF3}" name="Column6931" dataDxfId="9476"/>
    <tableColumn id="6955" xr3:uid="{6B272F7B-593B-48F5-8990-BEA5CC29F13C}" name="Column6932" dataDxfId="9475"/>
    <tableColumn id="6956" xr3:uid="{472D30B2-FEF1-4CE6-9369-2CD34A6F2203}" name="Column6933" dataDxfId="9474"/>
    <tableColumn id="6957" xr3:uid="{D55EE557-08E8-4936-9DEB-24C72E5D2D2B}" name="Column6934" dataDxfId="9473"/>
    <tableColumn id="6958" xr3:uid="{88D5F13E-E594-42C0-B0DE-5980D3F7A364}" name="Column6935" dataDxfId="9472"/>
    <tableColumn id="6959" xr3:uid="{CD53E79D-B733-4EA8-86D0-1D3C7FBC7F0F}" name="Column6936" dataDxfId="9471"/>
    <tableColumn id="6960" xr3:uid="{AAFEBD74-318C-4F62-9E80-8636C1DA98C7}" name="Column6937" dataDxfId="9470"/>
    <tableColumn id="6961" xr3:uid="{7EAB43E2-0B78-4F9D-ACFC-CB1CCAAE45BC}" name="Column6938" dataDxfId="9469"/>
    <tableColumn id="6962" xr3:uid="{136EC830-5FC8-44C2-AC22-AA9C5E561FFA}" name="Column6939" dataDxfId="9468"/>
    <tableColumn id="6963" xr3:uid="{D2C439C4-F4AD-41E5-874C-A650D327E263}" name="Column6940" dataDxfId="9467"/>
    <tableColumn id="6964" xr3:uid="{22130579-EC3E-4BF2-87D1-ED0E35DEAF8C}" name="Column6941" dataDxfId="9466"/>
    <tableColumn id="6965" xr3:uid="{71D69902-DB58-4ABE-92F5-40A1723C3663}" name="Column6942" dataDxfId="9465"/>
    <tableColumn id="6966" xr3:uid="{250A9C7B-7B24-4FEA-B8D8-21886821B8E0}" name="Column6943" dataDxfId="9464"/>
    <tableColumn id="6967" xr3:uid="{3D97CD4E-7969-478E-A0D9-CED87C6193B4}" name="Column6944" dataDxfId="9463"/>
    <tableColumn id="6968" xr3:uid="{AC5A02DA-209F-4E64-AD4D-1DB602A9EF6A}" name="Column6945" dataDxfId="9462"/>
    <tableColumn id="6969" xr3:uid="{3A1D37E1-99B1-4784-9D18-C1970CD40904}" name="Column6946" dataDxfId="9461"/>
    <tableColumn id="6970" xr3:uid="{7D91FD04-F8E4-42DD-8533-E96AC1374E76}" name="Column6947" dataDxfId="9460"/>
    <tableColumn id="6971" xr3:uid="{11EAD333-7185-439B-9DEE-4B5CF17B6285}" name="Column6948" dataDxfId="9459"/>
    <tableColumn id="6972" xr3:uid="{ACB23B89-2C11-4B64-896D-AA5A5BF13C52}" name="Column6949" dataDxfId="9458"/>
    <tableColumn id="6973" xr3:uid="{586C9048-9836-4797-963F-DF7C90D62B8F}" name="Column6950" dataDxfId="9457"/>
    <tableColumn id="6974" xr3:uid="{A1B88F70-D8AE-4786-AADC-2CAD804E5BA2}" name="Column6951" dataDxfId="9456"/>
    <tableColumn id="6975" xr3:uid="{255307B3-E08A-489A-A65F-969F23789643}" name="Column6952" dataDxfId="9455"/>
    <tableColumn id="6976" xr3:uid="{D576226B-E609-4D02-984B-62421BDD5962}" name="Column6953" dataDxfId="9454"/>
    <tableColumn id="6977" xr3:uid="{9D43C665-52B4-44A3-A998-14DA519B5266}" name="Column6954" dataDxfId="9453"/>
    <tableColumn id="6978" xr3:uid="{84C8B5A3-F779-493F-AD7B-E08A81F9D68F}" name="Column6955" dataDxfId="9452"/>
    <tableColumn id="6979" xr3:uid="{B5A8B320-2BEB-4E02-8EFF-FE9CDFE45702}" name="Column6956" dataDxfId="9451"/>
    <tableColumn id="6980" xr3:uid="{7C9634CA-C74C-4DD6-B0F2-BDDB4668A841}" name="Column6957" dataDxfId="9450"/>
    <tableColumn id="6981" xr3:uid="{1B5C6157-2247-48CA-B38C-542C5E8AC0AB}" name="Column6958" dataDxfId="9449"/>
    <tableColumn id="6982" xr3:uid="{78401F27-CF9D-4726-9FF9-952FABCE61C7}" name="Column6959" dataDxfId="9448"/>
    <tableColumn id="6983" xr3:uid="{C2DFC7D2-DBFB-4279-9E8C-38D6DD979C9E}" name="Column6960" dataDxfId="9447"/>
    <tableColumn id="6984" xr3:uid="{EAC4758C-2D71-49D6-9F9F-9D894CDEAA37}" name="Column6961" dataDxfId="9446"/>
    <tableColumn id="6985" xr3:uid="{3BE8DAD1-C875-4C75-BCE3-700B61750CA4}" name="Column6962" dataDxfId="9445"/>
    <tableColumn id="6986" xr3:uid="{04886603-5993-4C96-8B52-087B42A9C091}" name="Column6963" dataDxfId="9444"/>
    <tableColumn id="6987" xr3:uid="{DE80D0DD-4C0C-46C3-9452-443E9BFD7FAA}" name="Column6964" dataDxfId="9443"/>
    <tableColumn id="6988" xr3:uid="{6150D2C3-5BA5-463C-84A1-DCB785811344}" name="Column6965" dataDxfId="9442"/>
    <tableColumn id="6989" xr3:uid="{94287B58-02B7-4016-A831-155B43F892AA}" name="Column6966" dataDxfId="9441"/>
    <tableColumn id="6990" xr3:uid="{F616069C-9B2C-47D4-9846-4BEBE99976C3}" name="Column6967" dataDxfId="9440"/>
    <tableColumn id="6991" xr3:uid="{E600DA88-BA32-4B19-ABD1-E6DD9000A409}" name="Column6968" dataDxfId="9439"/>
    <tableColumn id="6992" xr3:uid="{EAACAD04-9ABB-4692-AA84-C193573B70E1}" name="Column6969" dataDxfId="9438"/>
    <tableColumn id="6993" xr3:uid="{C059B448-0526-4090-B5D3-B7C8C16A467B}" name="Column6970" dataDxfId="9437"/>
    <tableColumn id="6994" xr3:uid="{A56A92C6-7EB2-4D97-A88D-3B7D8BA8A233}" name="Column6971" dataDxfId="9436"/>
    <tableColumn id="6995" xr3:uid="{B88B428F-0850-49E0-A640-176879553B4F}" name="Column6972" dataDxfId="9435"/>
    <tableColumn id="6996" xr3:uid="{759BE22A-4B7E-4E37-8259-627718C215B3}" name="Column6973" dataDxfId="9434"/>
    <tableColumn id="6997" xr3:uid="{200795A2-C107-4A23-84A1-B135325B69C9}" name="Column6974" dataDxfId="9433"/>
    <tableColumn id="6998" xr3:uid="{1066C763-4497-488D-AC2C-039E2F5BEE1C}" name="Column6975" dataDxfId="9432"/>
    <tableColumn id="6999" xr3:uid="{1D9A1976-EABC-4EA9-9A35-1A15144CF9D1}" name="Column6976" dataDxfId="9431"/>
    <tableColumn id="7000" xr3:uid="{37EF99DE-EE56-4D37-81A5-4E6E04FDEB35}" name="Column6977" dataDxfId="9430"/>
    <tableColumn id="7001" xr3:uid="{1196B8B0-F4B5-4BB9-A643-7823C3578317}" name="Column6978" dataDxfId="9429"/>
    <tableColumn id="7002" xr3:uid="{D6C02FE7-59ED-43D8-8677-7AC1B6125D47}" name="Column6979" dataDxfId="9428"/>
    <tableColumn id="7003" xr3:uid="{CE1A9DD3-8FF5-4594-8D63-41764CF000A3}" name="Column6980" dataDxfId="9427"/>
    <tableColumn id="7004" xr3:uid="{E995C43C-0EEB-458D-96EF-A50030AE5275}" name="Column6981" dataDxfId="9426"/>
    <tableColumn id="7005" xr3:uid="{3F7D103C-54AC-4B0F-AAFA-7829886155D9}" name="Column6982" dataDxfId="9425"/>
    <tableColumn id="7006" xr3:uid="{C2324135-8954-438E-860A-A63673365DB9}" name="Column6983" dataDxfId="9424"/>
    <tableColumn id="7007" xr3:uid="{7ADE556C-9577-4003-B854-E957A2FBD5E6}" name="Column6984" dataDxfId="9423"/>
    <tableColumn id="7008" xr3:uid="{32B92AE5-DB61-4C60-9713-18748770A00B}" name="Column6985" dataDxfId="9422"/>
    <tableColumn id="7009" xr3:uid="{BE1BF23D-69F9-4EC4-AADD-4781C4FE270C}" name="Column6986" dataDxfId="9421"/>
    <tableColumn id="7010" xr3:uid="{84C320FA-B5DC-4593-8137-3E4DBC0CF68E}" name="Column6987" dataDxfId="9420"/>
    <tableColumn id="7011" xr3:uid="{EB19C624-E873-48DF-9C9B-CFA356F044AA}" name="Column6988" dataDxfId="9419"/>
    <tableColumn id="7012" xr3:uid="{58AFEF7B-5C3C-443F-845F-3561C96A6681}" name="Column6989" dataDxfId="9418"/>
    <tableColumn id="7013" xr3:uid="{BAC832D7-1285-4E8D-A61E-4F0B42E7BC8C}" name="Column6990" dataDxfId="9417"/>
    <tableColumn id="7014" xr3:uid="{5B6EACC2-E51F-4EE5-97B3-A885EFE48CCE}" name="Column6991" dataDxfId="9416"/>
    <tableColumn id="7015" xr3:uid="{C6B05BE3-417B-4B3E-AE18-08090D6F4245}" name="Column6992" dataDxfId="9415"/>
    <tableColumn id="7016" xr3:uid="{D137D3F9-E476-45F0-B0EA-2628EFBF27ED}" name="Column6993" dataDxfId="9414"/>
    <tableColumn id="7017" xr3:uid="{A380B53E-EE08-4BA0-B955-075776AA3422}" name="Column6994" dataDxfId="9413"/>
    <tableColumn id="7018" xr3:uid="{6ECC4E9E-08BA-4A3D-88A4-B06AFAA04300}" name="Column6995" dataDxfId="9412"/>
    <tableColumn id="7019" xr3:uid="{E1762D67-1A87-4309-99C1-F19A39F4E240}" name="Column6996" dataDxfId="9411"/>
    <tableColumn id="7020" xr3:uid="{B6A1059E-5DC6-4923-8FEA-5FB0F9240B67}" name="Column6997" dataDxfId="9410"/>
    <tableColumn id="7021" xr3:uid="{5A85AFBD-5E65-47B9-B429-DA2659611C4C}" name="Column6998" dataDxfId="9409"/>
    <tableColumn id="7022" xr3:uid="{DC52F707-C039-409B-BDD7-9E742AEC7A85}" name="Column6999" dataDxfId="9408"/>
    <tableColumn id="7023" xr3:uid="{5647B148-B65A-497C-9DAE-E0C6971AC272}" name="Column7000" dataDxfId="9407"/>
    <tableColumn id="7024" xr3:uid="{E7F123E0-3B0F-45A0-8F81-7193507312D7}" name="Column7001" dataDxfId="9406"/>
    <tableColumn id="7025" xr3:uid="{C34A76B5-0C8A-42B5-8E39-FAFBF1E814C8}" name="Column7002" dataDxfId="9405"/>
    <tableColumn id="7026" xr3:uid="{7AFC1014-7778-46CA-89CA-241071AD0B7C}" name="Column7003" dataDxfId="9404"/>
    <tableColumn id="7027" xr3:uid="{8D94D90D-A96A-4D37-A936-1FFB52AD1D76}" name="Column7004" dataDxfId="9403"/>
    <tableColumn id="7028" xr3:uid="{77A73B04-F218-4D77-B9EC-A6DE4EF571FE}" name="Column7005" dataDxfId="9402"/>
    <tableColumn id="7029" xr3:uid="{3779702C-5CBF-45AC-8D8E-45064F14C90C}" name="Column7006" dataDxfId="9401"/>
    <tableColumn id="7030" xr3:uid="{4532102F-CE7F-4A26-8D41-66D234FAD0E8}" name="Column7007" dataDxfId="9400"/>
    <tableColumn id="7031" xr3:uid="{334F25B5-8427-46B8-B012-E25B912EF121}" name="Column7008" dataDxfId="9399"/>
    <tableColumn id="7032" xr3:uid="{2F76AE6B-3937-4975-A3FC-E4C3C1C00DD7}" name="Column7009" dataDxfId="9398"/>
    <tableColumn id="7033" xr3:uid="{AE271C26-9F5D-4935-A0ED-C061855B8CD2}" name="Column7010" dataDxfId="9397"/>
    <tableColumn id="7034" xr3:uid="{6836913D-3CF2-42CC-A156-C3E0CBF578B8}" name="Column7011" dataDxfId="9396"/>
    <tableColumn id="7035" xr3:uid="{0C664BA8-E4F6-4D52-86C0-FC5D13D80E6C}" name="Column7012" dataDxfId="9395"/>
    <tableColumn id="7036" xr3:uid="{11D056AB-9974-4362-99D3-B4E3E8E02A84}" name="Column7013" dataDxfId="9394"/>
    <tableColumn id="7037" xr3:uid="{5AFE46C6-66EB-4B8F-9C38-3AB09BEBB13B}" name="Column7014" dataDxfId="9393"/>
    <tableColumn id="7038" xr3:uid="{7AC73339-C2BC-4F31-85C3-C60928EC64B1}" name="Column7015" dataDxfId="9392"/>
    <tableColumn id="7039" xr3:uid="{F9D1315A-A54B-471B-BA56-F60D2A1953DD}" name="Column7016" dataDxfId="9391"/>
    <tableColumn id="7040" xr3:uid="{479BB406-6D41-48D4-BFED-802DE41BCABD}" name="Column7017" dataDxfId="9390"/>
    <tableColumn id="7041" xr3:uid="{C638263B-5F49-4359-8A06-6D6C5FB07824}" name="Column7018" dataDxfId="9389"/>
    <tableColumn id="7042" xr3:uid="{AA433732-6643-4DD9-9078-0DA6BD0A1CCB}" name="Column7019" dataDxfId="9388"/>
    <tableColumn id="7043" xr3:uid="{A1F9D7F9-6E7C-49FB-B069-6C9AD412F46C}" name="Column7020" dataDxfId="9387"/>
    <tableColumn id="7044" xr3:uid="{38EF5BA9-FE7A-4F6A-8074-DA002CEFDF10}" name="Column7021" dataDxfId="9386"/>
    <tableColumn id="7045" xr3:uid="{9149171F-8030-46CF-B2C8-3410DCCE1DB5}" name="Column7022" dataDxfId="9385"/>
    <tableColumn id="7046" xr3:uid="{1D2909F5-8E61-40CE-AD8B-7365E92B0DF8}" name="Column7023" dataDxfId="9384"/>
    <tableColumn id="7047" xr3:uid="{7B118E4B-30FF-4CB7-A798-1E4C0F421620}" name="Column7024" dataDxfId="9383"/>
    <tableColumn id="7048" xr3:uid="{C81222AC-1B61-48E3-A25C-E5135E7519AB}" name="Column7025" dataDxfId="9382"/>
    <tableColumn id="7049" xr3:uid="{E2FEA6E9-E92B-4F93-A095-D28498A41D8D}" name="Column7026" dataDxfId="9381"/>
    <tableColumn id="7050" xr3:uid="{E1B8577C-7D92-40E7-B4A9-E6102D5973B7}" name="Column7027" dataDxfId="9380"/>
    <tableColumn id="7051" xr3:uid="{57E08B5C-EB7B-4377-A63B-40CAD320E3A7}" name="Column7028" dataDxfId="9379"/>
    <tableColumn id="7052" xr3:uid="{68F9CD8A-8FE3-4FE3-A886-01B149E726A6}" name="Column7029" dataDxfId="9378"/>
    <tableColumn id="7053" xr3:uid="{96C6C6DC-21D9-434E-878A-03A9B5BD474B}" name="Column7030" dataDxfId="9377"/>
    <tableColumn id="7054" xr3:uid="{AA5DA714-3669-4303-9D92-85E0EFE0038C}" name="Column7031" dataDxfId="9376"/>
    <tableColumn id="7055" xr3:uid="{7BCE0BEC-33BD-491E-8859-915107B80F47}" name="Column7032" dataDxfId="9375"/>
    <tableColumn id="7056" xr3:uid="{2CA7FB56-0F50-4FA1-A2EA-D6D4AD9D8D75}" name="Column7033" dataDxfId="9374"/>
    <tableColumn id="7057" xr3:uid="{AD88E088-D226-49F0-B268-D637D3BD4F78}" name="Column7034" dataDxfId="9373"/>
    <tableColumn id="7058" xr3:uid="{B14C66FE-A063-4C0B-BB91-B1D62E227A83}" name="Column7035" dataDxfId="9372"/>
    <tableColumn id="7059" xr3:uid="{B829DBA8-419F-4F55-8A0D-32061EA20FA7}" name="Column7036" dataDxfId="9371"/>
    <tableColumn id="7060" xr3:uid="{10306B04-019C-45EA-B243-73BC1E721904}" name="Column7037" dataDxfId="9370"/>
    <tableColumn id="7061" xr3:uid="{7A62EAAD-A5BF-4E36-BBF1-571E72D2690D}" name="Column7038" dataDxfId="9369"/>
    <tableColumn id="7062" xr3:uid="{D72656B4-FF64-4E2C-A0D3-2828BAC18A81}" name="Column7039" dataDxfId="9368"/>
    <tableColumn id="7063" xr3:uid="{5BA8CF1B-82CE-42D9-90F3-92DED31DB3F3}" name="Column7040" dataDxfId="9367"/>
    <tableColumn id="7064" xr3:uid="{6CF5059F-C940-4EBD-AACE-60CA93FA838A}" name="Column7041" dataDxfId="9366"/>
    <tableColumn id="7065" xr3:uid="{3D805FDD-3267-4ABA-9ADD-F6FAD8238C38}" name="Column7042" dataDxfId="9365"/>
    <tableColumn id="7066" xr3:uid="{D78DAE6B-F6D5-42E9-90BD-4C3B4843DC53}" name="Column7043" dataDxfId="9364"/>
    <tableColumn id="7067" xr3:uid="{8C6F112E-4FAD-4B35-BD3C-42D16DED4608}" name="Column7044" dataDxfId="9363"/>
    <tableColumn id="7068" xr3:uid="{577ECF77-546F-47CB-9C70-8B75636624DE}" name="Column7045" dataDxfId="9362"/>
    <tableColumn id="7069" xr3:uid="{00D9F4AB-BB0D-4FB8-BF20-7BB586656634}" name="Column7046" dataDxfId="9361"/>
    <tableColumn id="7070" xr3:uid="{3DC9780E-7F39-4A5A-96A9-2441780FE948}" name="Column7047" dataDxfId="9360"/>
    <tableColumn id="7071" xr3:uid="{1CBA1315-7D43-4B20-9A68-000AB4B76449}" name="Column7048" dataDxfId="9359"/>
    <tableColumn id="7072" xr3:uid="{DD531FA6-F381-4C07-8C9F-1C10C57860B6}" name="Column7049" dataDxfId="9358"/>
    <tableColumn id="7073" xr3:uid="{3FA13619-69E2-4D78-A8FD-DACEB20F834C}" name="Column7050" dataDxfId="9357"/>
    <tableColumn id="7074" xr3:uid="{F252EAF0-91E7-4D30-8C74-6FA395BF85EE}" name="Column7051" dataDxfId="9356"/>
    <tableColumn id="7075" xr3:uid="{D9002260-5912-4B5D-9F92-77B95AD70DC3}" name="Column7052" dataDxfId="9355"/>
    <tableColumn id="7076" xr3:uid="{D1327ED7-A0E0-4B60-B868-16EA215D0A0E}" name="Column7053" dataDxfId="9354"/>
    <tableColumn id="7077" xr3:uid="{A51259CE-3326-4472-9E15-372403582137}" name="Column7054" dataDxfId="9353"/>
    <tableColumn id="7078" xr3:uid="{B81CF13C-DF03-4B51-AF48-C500CDEDCFE5}" name="Column7055" dataDxfId="9352"/>
    <tableColumn id="7079" xr3:uid="{9C70F991-DACD-4FFA-B261-30A2A5145AE2}" name="Column7056" dataDxfId="9351"/>
    <tableColumn id="7080" xr3:uid="{CFDC262F-EC26-4B49-BB17-5C3F20C3D6F5}" name="Column7057" dataDxfId="9350"/>
    <tableColumn id="7081" xr3:uid="{CA55F2F5-D5B7-4746-864D-95F1C9C751A0}" name="Column7058" dataDxfId="9349"/>
    <tableColumn id="7082" xr3:uid="{5D490676-1D24-41EE-A29F-708D01D8E34F}" name="Column7059" dataDxfId="9348"/>
    <tableColumn id="7083" xr3:uid="{5D71191D-EA7A-416D-8ED8-DAF9F94F30A3}" name="Column7060" dataDxfId="9347"/>
    <tableColumn id="7084" xr3:uid="{A4D8A87F-DBD1-4E73-B1D4-609B964E1482}" name="Column7061" dataDxfId="9346"/>
    <tableColumn id="7085" xr3:uid="{70B0516A-2F33-402C-A0ED-0C027E256147}" name="Column7062" dataDxfId="9345"/>
    <tableColumn id="7086" xr3:uid="{DC88BA19-BF52-4D5D-9767-1D99262A5354}" name="Column7063" dataDxfId="9344"/>
    <tableColumn id="7087" xr3:uid="{616355B4-77B7-4706-B6A3-D14C3B12A9E6}" name="Column7064" dataDxfId="9343"/>
    <tableColumn id="7088" xr3:uid="{AB8E242D-93FD-48F4-89F4-98968600D0ED}" name="Column7065" dataDxfId="9342"/>
    <tableColumn id="7089" xr3:uid="{34D6DBCE-1D30-4138-8FC9-86CA5D3CBE9D}" name="Column7066" dataDxfId="9341"/>
    <tableColumn id="7090" xr3:uid="{15C4CD80-CF97-43E1-9D21-BA4865D89FC1}" name="Column7067" dataDxfId="9340"/>
    <tableColumn id="7091" xr3:uid="{F631032E-4DD1-4116-9C77-FA1CE2F69596}" name="Column7068" dataDxfId="9339"/>
    <tableColumn id="7092" xr3:uid="{035B128C-B73D-417A-A19C-A52C146B10CF}" name="Column7069" dataDxfId="9338"/>
    <tableColumn id="7093" xr3:uid="{E773A0F8-FBF5-4B0F-AEE6-1F38FE5F5947}" name="Column7070" dataDxfId="9337"/>
    <tableColumn id="7094" xr3:uid="{9CFBE4C2-B9CE-4AF3-B8DA-03AB9BEA7C95}" name="Column7071" dataDxfId="9336"/>
    <tableColumn id="7095" xr3:uid="{E8A537EA-82D9-4825-8A84-A148CDA915BE}" name="Column7072" dataDxfId="9335"/>
    <tableColumn id="7096" xr3:uid="{FE297C8B-D8B1-4E64-B87A-D3C1FCA0F5CC}" name="Column7073" dataDxfId="9334"/>
    <tableColumn id="7097" xr3:uid="{5A02D790-2B9E-4C08-91DF-5FE583A2B65E}" name="Column7074" dataDxfId="9333"/>
    <tableColumn id="7098" xr3:uid="{13C05AF3-FA4E-4583-B854-A79A98B986EB}" name="Column7075" dataDxfId="9332"/>
    <tableColumn id="7099" xr3:uid="{CE8BD1D1-F6E1-4BD9-BE31-FC1155B63B24}" name="Column7076" dataDxfId="9331"/>
    <tableColumn id="7100" xr3:uid="{598799F8-DA22-4FA9-B7F9-11BAFA9174D1}" name="Column7077" dataDxfId="9330"/>
    <tableColumn id="7101" xr3:uid="{DD8E8B22-471A-45E2-81FE-4142A8449EE7}" name="Column7078" dataDxfId="9329"/>
    <tableColumn id="7102" xr3:uid="{AF08EF34-6D83-4D00-BCF6-CC1BA0D77050}" name="Column7079" dataDxfId="9328"/>
    <tableColumn id="7103" xr3:uid="{F3C683BF-BD7E-4E59-9C27-D9569DEA990D}" name="Column7080" dataDxfId="9327"/>
    <tableColumn id="7104" xr3:uid="{BBF5FA6E-0BCD-4A48-9C33-4953258A2A3F}" name="Column7081" dataDxfId="9326"/>
    <tableColumn id="7105" xr3:uid="{9B0F1C29-5DC5-48D8-AE11-3C7107245577}" name="Column7082" dataDxfId="9325"/>
    <tableColumn id="7106" xr3:uid="{7A1B747F-7C0E-4B99-9467-59D71872C514}" name="Column7083" dataDxfId="9324"/>
    <tableColumn id="7107" xr3:uid="{EB184562-3103-4ED5-A4D6-08AD7B14DBF2}" name="Column7084" dataDxfId="9323"/>
    <tableColumn id="7108" xr3:uid="{1C1A1C7B-223F-4553-AD4F-0BF9B2EC57EF}" name="Column7085" dataDxfId="9322"/>
    <tableColumn id="7109" xr3:uid="{19C4793F-62E4-4A44-9BDF-ABCD4DAFDB80}" name="Column7086" dataDxfId="9321"/>
    <tableColumn id="7110" xr3:uid="{6F6C80A9-A6B1-4346-9820-5BC842BBD6D2}" name="Column7087" dataDxfId="9320"/>
    <tableColumn id="7111" xr3:uid="{E3E9513F-9E0C-48F2-9694-16DD6FFEF050}" name="Column7088" dataDxfId="9319"/>
    <tableColumn id="7112" xr3:uid="{5E1DA734-380C-484C-8141-DACC74C77D18}" name="Column7089" dataDxfId="9318"/>
    <tableColumn id="7113" xr3:uid="{7B1DEDB8-54FC-4256-B488-CFD9B4BE3B0A}" name="Column7090" dataDxfId="9317"/>
    <tableColumn id="7114" xr3:uid="{64A996E0-757A-438A-BF84-95E0B4E8098D}" name="Column7091" dataDxfId="9316"/>
    <tableColumn id="7115" xr3:uid="{3856D526-C6F5-4B5E-8EB3-8A0A080B44D4}" name="Column7092" dataDxfId="9315"/>
    <tableColumn id="7116" xr3:uid="{4F789065-555B-4596-B2BF-894338FFC9F3}" name="Column7093" dataDxfId="9314"/>
    <tableColumn id="7117" xr3:uid="{3DC4186C-BE0C-4D7C-84C4-DD96B2C0A3E5}" name="Column7094" dataDxfId="9313"/>
    <tableColumn id="7118" xr3:uid="{41286AF6-BD97-4E5D-B46A-6AEC06C8F094}" name="Column7095" dataDxfId="9312"/>
    <tableColumn id="7119" xr3:uid="{4C6881C1-A2B4-4A1D-B983-5EF42D67E162}" name="Column7096" dataDxfId="9311"/>
    <tableColumn id="7120" xr3:uid="{FA5C21DB-D41C-4FCB-BD4B-4ABA4ECBF430}" name="Column7097" dataDxfId="9310"/>
    <tableColumn id="7121" xr3:uid="{CBDD4650-D30D-40A4-A8DF-571600407EB5}" name="Column7098" dataDxfId="9309"/>
    <tableColumn id="7122" xr3:uid="{4D07623D-FF12-4D57-B1FE-30D4E3D2FED8}" name="Column7099" dataDxfId="9308"/>
    <tableColumn id="7123" xr3:uid="{82D17CA3-82D8-45BA-9174-805EB3E6994D}" name="Column7100" dataDxfId="9307"/>
    <tableColumn id="7124" xr3:uid="{2626FA44-B4C6-49D2-BE68-68364463A8E0}" name="Column7101" dataDxfId="9306"/>
    <tableColumn id="7125" xr3:uid="{D70C62B1-3598-473D-B133-84565E346D4B}" name="Column7102" dataDxfId="9305"/>
    <tableColumn id="7126" xr3:uid="{9E1C2C36-FA98-4D9A-ADAD-48C0CCC783F4}" name="Column7103" dataDxfId="9304"/>
    <tableColumn id="7127" xr3:uid="{689D7B3F-5F40-458E-8005-A40D7572C331}" name="Column7104" dataDxfId="9303"/>
    <tableColumn id="7128" xr3:uid="{D1EAB26A-7751-4640-AB5B-99D8DD6903EF}" name="Column7105" dataDxfId="9302"/>
    <tableColumn id="7129" xr3:uid="{812C6A42-BF0C-461A-8523-78ACBC5E0C3A}" name="Column7106" dataDxfId="9301"/>
    <tableColumn id="7130" xr3:uid="{DB404375-EE91-4E3A-8B1F-D40AB167045B}" name="Column7107" dataDxfId="9300"/>
    <tableColumn id="7131" xr3:uid="{4C5809F1-BACD-4C3C-88FE-B9C091EB9F2D}" name="Column7108" dataDxfId="9299"/>
    <tableColumn id="7132" xr3:uid="{ECBF8D3F-2397-4F6F-A529-2171FDAAE854}" name="Column7109" dataDxfId="9298"/>
    <tableColumn id="7133" xr3:uid="{419659B4-4060-492E-8763-355D17B8FA5D}" name="Column7110" dataDxfId="9297"/>
    <tableColumn id="7134" xr3:uid="{8F53A28D-7824-49B2-A244-1828C691F994}" name="Column7111" dataDxfId="9296"/>
    <tableColumn id="7135" xr3:uid="{E718F977-116B-4B6B-9EC8-26AACA84C922}" name="Column7112" dataDxfId="9295"/>
    <tableColumn id="7136" xr3:uid="{FF7A07D7-DC8A-4428-955C-EACA139DB52D}" name="Column7113" dataDxfId="9294"/>
    <tableColumn id="7137" xr3:uid="{A335E608-1598-425C-8D1D-59F19A37D07E}" name="Column7114" dataDxfId="9293"/>
    <tableColumn id="7138" xr3:uid="{CF568FDB-87D2-4F13-AD01-4B2FA3F98E90}" name="Column7115" dataDxfId="9292"/>
    <tableColumn id="7139" xr3:uid="{4767CC2B-B0BC-43A0-9C5C-DB8F96CC689B}" name="Column7116" dataDxfId="9291"/>
    <tableColumn id="7140" xr3:uid="{2E86B953-D8C7-4F9E-8762-3B17F5D80124}" name="Column7117" dataDxfId="9290"/>
    <tableColumn id="7141" xr3:uid="{27003CA3-CA3A-4884-B122-AA513C6CED9F}" name="Column7118" dataDxfId="9289"/>
    <tableColumn id="7142" xr3:uid="{4426AA45-969D-47D9-9AE3-AA1F235ECEDE}" name="Column7119" dataDxfId="9288"/>
    <tableColumn id="7143" xr3:uid="{94DE2E63-B0DF-4D90-8729-F2C34D573BAB}" name="Column7120" dataDxfId="9287"/>
    <tableColumn id="7144" xr3:uid="{C0F0C973-E013-467C-8438-B5642766F8C6}" name="Column7121" dataDxfId="9286"/>
    <tableColumn id="7145" xr3:uid="{8D3BB79C-C21E-442E-A365-04D4739A0AED}" name="Column7122" dataDxfId="9285"/>
    <tableColumn id="7146" xr3:uid="{CAFA0101-30E8-4210-AAAA-C5ED9C9C9906}" name="Column7123" dataDxfId="9284"/>
    <tableColumn id="7147" xr3:uid="{AFDE826C-9934-4A45-A141-5CF55A6E81AB}" name="Column7124" dataDxfId="9283"/>
    <tableColumn id="7148" xr3:uid="{C93106EB-13F2-4709-A609-A112C8A39AAB}" name="Column7125" dataDxfId="9282"/>
    <tableColumn id="7149" xr3:uid="{FA75A473-BF75-48A9-9FDD-1FE405CFB534}" name="Column7126" dataDxfId="9281"/>
    <tableColumn id="7150" xr3:uid="{F3E07DBC-CD48-4536-A1BB-EDD23C48D42E}" name="Column7127" dataDxfId="9280"/>
    <tableColumn id="7151" xr3:uid="{6637FBB8-4785-49A8-815E-C8BF3006781B}" name="Column7128" dataDxfId="9279"/>
    <tableColumn id="7152" xr3:uid="{74D09AAB-902D-450A-B738-7E8AF353AA22}" name="Column7129" dataDxfId="9278"/>
    <tableColumn id="7153" xr3:uid="{FF6C19AD-47E9-49CE-AC20-F014788AFC8A}" name="Column7130" dataDxfId="9277"/>
    <tableColumn id="7154" xr3:uid="{F48E001A-14B3-404D-B87E-CFE0438425C2}" name="Column7131" dataDxfId="9276"/>
    <tableColumn id="7155" xr3:uid="{984B7684-A1FC-4C2D-9ED0-1AA2C11FDE19}" name="Column7132" dataDxfId="9275"/>
    <tableColumn id="7156" xr3:uid="{047C3359-8F33-45EF-886D-0161F8D4EAC2}" name="Column7133" dataDxfId="9274"/>
    <tableColumn id="7157" xr3:uid="{4997B669-3F54-4854-B8B8-DF0F460F438D}" name="Column7134" dataDxfId="9273"/>
    <tableColumn id="7158" xr3:uid="{B1D381CA-DEDF-438E-BA98-CAFA61C150CC}" name="Column7135" dataDxfId="9272"/>
    <tableColumn id="7159" xr3:uid="{A74AF687-8C0E-4920-BFDF-20A6A01B011E}" name="Column7136" dataDxfId="9271"/>
    <tableColumn id="7160" xr3:uid="{181B6F05-9742-4AC2-8EBC-4E60796DDF92}" name="Column7137" dataDxfId="9270"/>
    <tableColumn id="7161" xr3:uid="{DC04B86A-7D05-4562-85A8-89E3A601CA01}" name="Column7138" dataDxfId="9269"/>
    <tableColumn id="7162" xr3:uid="{966750E2-5C8C-4A83-9B6F-B44303C965C9}" name="Column7139" dataDxfId="9268"/>
    <tableColumn id="7163" xr3:uid="{77660A2F-0587-41FC-A547-E21B64139687}" name="Column7140" dataDxfId="9267"/>
    <tableColumn id="7164" xr3:uid="{D540EA39-F736-4A9C-99AC-3D3049BFF340}" name="Column7141" dataDxfId="9266"/>
    <tableColumn id="7165" xr3:uid="{9B4EA7A1-67EF-401A-A39F-8C9ABFFA132C}" name="Column7142" dataDxfId="9265"/>
    <tableColumn id="7166" xr3:uid="{3DFF9CE1-DEE0-40D0-9E0F-7B6F07E3B8B9}" name="Column7143" dataDxfId="9264"/>
    <tableColumn id="7167" xr3:uid="{0C49FF33-A291-462B-919D-9AA2482D5BEE}" name="Column7144" dataDxfId="9263"/>
    <tableColumn id="7168" xr3:uid="{3D901998-73F1-44A6-A375-36D3754B8677}" name="Column7145" dataDxfId="9262"/>
    <tableColumn id="7169" xr3:uid="{0964F461-D893-4188-85D5-8A2B12A24EF5}" name="Column7146" dataDxfId="9261"/>
    <tableColumn id="7170" xr3:uid="{F9BBFCFB-77DB-4E08-A386-0D7C9FC9B0F8}" name="Column7147" dataDxfId="9260"/>
    <tableColumn id="7171" xr3:uid="{5B3AFCFA-0B26-4538-80CF-859DD1D83395}" name="Column7148" dataDxfId="9259"/>
    <tableColumn id="7172" xr3:uid="{C59537E2-6248-4441-A3FE-EE2744FE7C8D}" name="Column7149" dataDxfId="9258"/>
    <tableColumn id="7173" xr3:uid="{9F1C769B-B478-4833-9463-F1D5199A4E4A}" name="Column7150" dataDxfId="9257"/>
    <tableColumn id="7174" xr3:uid="{2BF2F8A1-3D0A-47AA-9440-F4CFF239F759}" name="Column7151" dataDxfId="9256"/>
    <tableColumn id="7175" xr3:uid="{22490829-3F32-44D3-9CD1-27F983D5933C}" name="Column7152" dataDxfId="9255"/>
    <tableColumn id="7176" xr3:uid="{101F436D-BC5B-4069-A4C6-3B89C70F8359}" name="Column7153" dataDxfId="9254"/>
    <tableColumn id="7177" xr3:uid="{5FC64E01-E616-4CAD-88A6-26C7619EBF9A}" name="Column7154" dataDxfId="9253"/>
    <tableColumn id="7178" xr3:uid="{A3319FF0-F4EA-49EA-B159-2BCEE587B5CD}" name="Column7155" dataDxfId="9252"/>
    <tableColumn id="7179" xr3:uid="{0B6510FB-2CE4-4CD5-8B64-21D93869F3ED}" name="Column7156" dataDxfId="9251"/>
    <tableColumn id="7180" xr3:uid="{E760A428-B348-4539-90E2-26DB22E1D020}" name="Column7157" dataDxfId="9250"/>
    <tableColumn id="7181" xr3:uid="{C9847FE2-CBB5-45E3-88C3-511F54717C26}" name="Column7158" dataDxfId="9249"/>
    <tableColumn id="7182" xr3:uid="{2A2BE5C8-5B6D-4C51-B492-17C63DA4CEB0}" name="Column7159" dataDxfId="9248"/>
    <tableColumn id="7183" xr3:uid="{4C4A8C3D-24F4-4C55-A95C-78DBBF8E2C3D}" name="Column7160" dataDxfId="9247"/>
    <tableColumn id="7184" xr3:uid="{6C6E72A5-0A95-42CA-A2FF-576F4CE0D3D5}" name="Column7161" dataDxfId="9246"/>
    <tableColumn id="7185" xr3:uid="{22691D5D-6145-4851-89E6-614CF3C0E7BB}" name="Column7162" dataDxfId="9245"/>
    <tableColumn id="7186" xr3:uid="{60E29EFE-EEE4-4710-BE1D-D15AB4BACBF9}" name="Column7163" dataDxfId="9244"/>
    <tableColumn id="7187" xr3:uid="{1C03F26C-A4B5-4E86-850B-2794510C1044}" name="Column7164" dataDxfId="9243"/>
    <tableColumn id="7188" xr3:uid="{12D9A6C8-F344-48FE-9313-99B85EF85507}" name="Column7165" dataDxfId="9242"/>
    <tableColumn id="7189" xr3:uid="{6AD90601-247A-463F-BBCD-35B6D56ABF1F}" name="Column7166" dataDxfId="9241"/>
    <tableColumn id="7190" xr3:uid="{73825DB9-12B7-4BA8-9559-9D99486093A1}" name="Column7167" dataDxfId="9240"/>
    <tableColumn id="7191" xr3:uid="{5C18006E-AE2C-4DEB-AAE1-5555200CC1CE}" name="Column7168" dataDxfId="9239"/>
    <tableColumn id="7192" xr3:uid="{6AE84F95-599B-4C35-AE0E-6E2BFE16C173}" name="Column7169" dataDxfId="9238"/>
    <tableColumn id="7193" xr3:uid="{72FDF31F-CDD5-4269-AA7F-F91E5B7C7968}" name="Column7170" dataDxfId="9237"/>
    <tableColumn id="7194" xr3:uid="{151956D5-49E9-42FA-B941-DF6523A48C12}" name="Column7171" dataDxfId="9236"/>
    <tableColumn id="7195" xr3:uid="{BBB94D98-1C9D-4A1C-B85D-061133FDD726}" name="Column7172" dataDxfId="9235"/>
    <tableColumn id="7196" xr3:uid="{6D21F324-3AC8-48D4-9C6B-D27C9814A22E}" name="Column7173" dataDxfId="9234"/>
    <tableColumn id="7197" xr3:uid="{9C7216DB-B7FB-43C9-8C7A-1F89D158E362}" name="Column7174" dataDxfId="9233"/>
    <tableColumn id="7198" xr3:uid="{4BD3ED02-2DA3-4FE4-8756-E669BD9C9AF3}" name="Column7175" dataDxfId="9232"/>
    <tableColumn id="7199" xr3:uid="{C1682FD3-838D-41AC-A8EA-A8889B41DB31}" name="Column7176" dataDxfId="9231"/>
    <tableColumn id="7200" xr3:uid="{A88793D9-4B3E-4F99-9F32-D92B23217DAD}" name="Column7177" dataDxfId="9230"/>
    <tableColumn id="7201" xr3:uid="{74A42D46-7904-4BED-B513-191C6A505552}" name="Column7178" dataDxfId="9229"/>
    <tableColumn id="7202" xr3:uid="{42639AFA-DF23-48E8-9DD9-47F2A00B5F55}" name="Column7179" dataDxfId="9228"/>
    <tableColumn id="7203" xr3:uid="{B4FFE8A9-D683-4F52-B259-D82041AC6820}" name="Column7180" dataDxfId="9227"/>
    <tableColumn id="7204" xr3:uid="{EC5C2F07-5179-40E6-9C07-5E8FDAE77FB5}" name="Column7181" dataDxfId="9226"/>
    <tableColumn id="7205" xr3:uid="{42305A0C-A55E-4542-9FCB-35A280244E2D}" name="Column7182" dataDxfId="9225"/>
    <tableColumn id="7206" xr3:uid="{CD63809B-1F42-4F07-A372-002060F3BF31}" name="Column7183" dataDxfId="9224"/>
    <tableColumn id="7207" xr3:uid="{66E2D6BC-2B15-4CC5-B31A-586CF42A62EB}" name="Column7184" dataDxfId="9223"/>
    <tableColumn id="7208" xr3:uid="{227DED2A-2304-45BB-A1C9-31634D3C0FA6}" name="Column7185" dataDxfId="9222"/>
    <tableColumn id="7209" xr3:uid="{D2C9433C-4C64-4297-AB67-B76403D077F2}" name="Column7186" dataDxfId="9221"/>
    <tableColumn id="7210" xr3:uid="{62E7C023-21B3-41F5-B031-2F818E44A1D9}" name="Column7187" dataDxfId="9220"/>
    <tableColumn id="7211" xr3:uid="{06C62D84-D7B7-4476-9992-70606121ED5E}" name="Column7188" dataDxfId="9219"/>
    <tableColumn id="7212" xr3:uid="{DF6A1C85-009A-47E8-87E9-6F436ECEF10A}" name="Column7189" dataDxfId="9218"/>
    <tableColumn id="7213" xr3:uid="{D56BCB5A-809B-4D77-89F8-B3D114F5ECA7}" name="Column7190" dataDxfId="9217"/>
    <tableColumn id="7214" xr3:uid="{2F916243-4984-47E1-901D-9C177423D7EC}" name="Column7191" dataDxfId="9216"/>
    <tableColumn id="7215" xr3:uid="{F0C1439B-80E3-4AAC-83AA-9BA70E950C50}" name="Column7192" dataDxfId="9215"/>
    <tableColumn id="7216" xr3:uid="{07A2EFDA-19ED-44D3-9CF9-5E6411EE0B84}" name="Column7193" dataDxfId="9214"/>
    <tableColumn id="7217" xr3:uid="{ABC96D41-5316-4A18-9CDE-F9861304C298}" name="Column7194" dataDxfId="9213"/>
    <tableColumn id="7218" xr3:uid="{4190214E-FD03-48CE-80BD-DAB9555407A1}" name="Column7195" dataDxfId="9212"/>
    <tableColumn id="7219" xr3:uid="{2AC7ED3E-0102-45D1-B8CD-08624DAE6DEC}" name="Column7196" dataDxfId="9211"/>
    <tableColumn id="7220" xr3:uid="{9E48DB58-B4FE-4542-8967-9A6D056E6E5C}" name="Column7197" dataDxfId="9210"/>
    <tableColumn id="7221" xr3:uid="{E422AAFA-BEF8-49F1-9DF6-95DAD84DC7A7}" name="Column7198" dataDxfId="9209"/>
    <tableColumn id="7222" xr3:uid="{5E38AC11-118F-4B77-9E97-4A86A9B765DB}" name="Column7199" dataDxfId="9208"/>
    <tableColumn id="7223" xr3:uid="{CED10F5B-825F-4989-BDA5-E5F60F805414}" name="Column7200" dataDxfId="9207"/>
    <tableColumn id="7224" xr3:uid="{3D2EA4F3-E154-49D6-91D2-D7774EFE696D}" name="Column7201" dataDxfId="9206"/>
    <tableColumn id="7225" xr3:uid="{EED66190-A3E1-414B-A0C0-0445BDFD856E}" name="Column7202" dataDxfId="9205"/>
    <tableColumn id="7226" xr3:uid="{34C7BD24-E2AE-4E79-BE60-CB14BD34937A}" name="Column7203" dataDxfId="9204"/>
    <tableColumn id="7227" xr3:uid="{45D6357B-C845-4E2D-866B-6D5E3D439923}" name="Column7204" dataDxfId="9203"/>
    <tableColumn id="7228" xr3:uid="{F0732851-4385-4855-AEAA-4B2F70EAC21A}" name="Column7205" dataDxfId="9202"/>
    <tableColumn id="7229" xr3:uid="{43559BC8-58C2-4476-92F7-F3F5523AE8E1}" name="Column7206" dataDxfId="9201"/>
    <tableColumn id="7230" xr3:uid="{128FEC4E-EB15-4B95-9358-53CE78B1C2EC}" name="Column7207" dataDxfId="9200"/>
    <tableColumn id="7231" xr3:uid="{E28D7EF4-9F96-477B-AD95-1606117773AB}" name="Column7208" dataDxfId="9199"/>
    <tableColumn id="7232" xr3:uid="{8AC023E6-C872-42E8-B2C8-A417B89F4448}" name="Column7209" dataDxfId="9198"/>
    <tableColumn id="7233" xr3:uid="{3E5B9D7C-1A48-42D2-8625-E7065588AF9B}" name="Column7210" dataDxfId="9197"/>
    <tableColumn id="7234" xr3:uid="{3C30DA92-6689-47AD-9061-B890E07BB059}" name="Column7211" dataDxfId="9196"/>
    <tableColumn id="7235" xr3:uid="{BCCE97BB-BF3D-4E46-A019-C15CBD8AF520}" name="Column7212" dataDxfId="9195"/>
    <tableColumn id="7236" xr3:uid="{2BDE909E-555C-4455-B4C5-007DC541B126}" name="Column7213" dataDxfId="9194"/>
    <tableColumn id="7237" xr3:uid="{8CC285D1-849C-4A1F-AA43-75C664205E8C}" name="Column7214" dataDxfId="9193"/>
    <tableColumn id="7238" xr3:uid="{97968788-C8C4-45A1-AD23-602FE29313D8}" name="Column7215" dataDxfId="9192"/>
    <tableColumn id="7239" xr3:uid="{77A51EBA-F577-4671-881A-CF73B78105AB}" name="Column7216" dataDxfId="9191"/>
    <tableColumn id="7240" xr3:uid="{31606858-F4DC-47D2-ACD1-BE95E1FAE9F3}" name="Column7217" dataDxfId="9190"/>
    <tableColumn id="7241" xr3:uid="{AA4E13C8-30DD-4DC6-9EF2-A965E598B438}" name="Column7218" dataDxfId="9189"/>
    <tableColumn id="7242" xr3:uid="{B014F663-753A-4E73-9D94-583E1D574E92}" name="Column7219" dataDxfId="9188"/>
    <tableColumn id="7243" xr3:uid="{0FA0954D-C668-42AF-8E37-FDB593C0C7E6}" name="Column7220" dataDxfId="9187"/>
    <tableColumn id="7244" xr3:uid="{3D44888E-05B3-44DB-9D48-DC8DCDA31205}" name="Column7221" dataDxfId="9186"/>
    <tableColumn id="7245" xr3:uid="{739DDF93-1A13-4111-A0E0-F0F386B9A00D}" name="Column7222" dataDxfId="9185"/>
    <tableColumn id="7246" xr3:uid="{0A234991-7D0F-4494-824C-B102FBCE4714}" name="Column7223" dataDxfId="9184"/>
    <tableColumn id="7247" xr3:uid="{10324360-E97B-43E2-A2AD-EEBE3060063E}" name="Column7224" dataDxfId="9183"/>
    <tableColumn id="7248" xr3:uid="{6833994B-7912-4989-A229-6F2AAC62BD69}" name="Column7225" dataDxfId="9182"/>
    <tableColumn id="7249" xr3:uid="{14ED42C0-8F2A-4266-ACB5-81C06788DCEE}" name="Column7226" dataDxfId="9181"/>
    <tableColumn id="7250" xr3:uid="{306D6428-4181-4D9F-84F0-5EA96A104D80}" name="Column7227" dataDxfId="9180"/>
    <tableColumn id="7251" xr3:uid="{11B24FAC-1549-4A8F-9123-8677988F2EC6}" name="Column7228" dataDxfId="9179"/>
    <tableColumn id="7252" xr3:uid="{9402EBCC-7984-4F3E-B66B-74248DB3ADD5}" name="Column7229" dataDxfId="9178"/>
    <tableColumn id="7253" xr3:uid="{0BF5BE60-D175-4AC9-AA8A-F7481523D4DD}" name="Column7230" dataDxfId="9177"/>
    <tableColumn id="7254" xr3:uid="{99393357-60CE-4BFC-A4D9-8735E9BF1615}" name="Column7231" dataDxfId="9176"/>
    <tableColumn id="7255" xr3:uid="{AC2BB82B-CCB8-4BF0-8734-C9F44A6DF1AC}" name="Column7232" dataDxfId="9175"/>
    <tableColumn id="7256" xr3:uid="{5EBEDB7D-E3AB-443B-97F0-CD5C28ABFF87}" name="Column7233" dataDxfId="9174"/>
    <tableColumn id="7257" xr3:uid="{703EAA69-FE49-45C1-8A72-DA19B3475F4E}" name="Column7234" dataDxfId="9173"/>
    <tableColumn id="7258" xr3:uid="{9A2C79B5-AF70-45FE-BEF4-F5712336F2F0}" name="Column7235" dataDxfId="9172"/>
    <tableColumn id="7259" xr3:uid="{3412095C-02FC-4061-BAF4-DEF928312234}" name="Column7236" dataDxfId="9171"/>
    <tableColumn id="7260" xr3:uid="{96C4C3D7-ACE0-4631-8E39-AC42603C8FEA}" name="Column7237" dataDxfId="9170"/>
    <tableColumn id="7261" xr3:uid="{2DD2908D-E914-4C08-A793-18848D537383}" name="Column7238" dataDxfId="9169"/>
    <tableColumn id="7262" xr3:uid="{55736CE1-6015-438A-B20F-62B58E8EA8DD}" name="Column7239" dataDxfId="9168"/>
    <tableColumn id="7263" xr3:uid="{64958651-10EA-4723-9D4B-35CD904D3826}" name="Column7240" dataDxfId="9167"/>
    <tableColumn id="7264" xr3:uid="{DF410FA0-9EB5-40B8-BC91-4246C1CB279F}" name="Column7241" dataDxfId="9166"/>
    <tableColumn id="7265" xr3:uid="{8BC87566-4FDC-4214-841F-242B9F89385F}" name="Column7242" dataDxfId="9165"/>
    <tableColumn id="7266" xr3:uid="{C8CB2644-A724-41CC-8D8F-BC301E57A726}" name="Column7243" dataDxfId="9164"/>
    <tableColumn id="7267" xr3:uid="{3BC5E41F-7A1F-45CD-B434-BCE4DBF9A2EB}" name="Column7244" dataDxfId="9163"/>
    <tableColumn id="7268" xr3:uid="{33CD3E55-B9D7-49A6-B791-B4A495A0D859}" name="Column7245" dataDxfId="9162"/>
    <tableColumn id="7269" xr3:uid="{073968AE-659C-4648-A0D1-B2FAB861C004}" name="Column7246" dataDxfId="9161"/>
    <tableColumn id="7270" xr3:uid="{8D7B4917-8FFA-4350-B68E-D14A896C1929}" name="Column7247" dataDxfId="9160"/>
    <tableColumn id="7271" xr3:uid="{D8E16AF7-B17C-4C41-99C7-99F6FC261233}" name="Column7248" dataDxfId="9159"/>
    <tableColumn id="7272" xr3:uid="{5995F422-612F-43AC-B8F5-415778CC644D}" name="Column7249" dataDxfId="9158"/>
    <tableColumn id="7273" xr3:uid="{8A8E5FCC-FFCE-49F5-8D4F-ACFDF8A5DEC0}" name="Column7250" dataDxfId="9157"/>
    <tableColumn id="7274" xr3:uid="{4B705F12-73EB-4800-8355-D870778F8836}" name="Column7251" dataDxfId="9156"/>
    <tableColumn id="7275" xr3:uid="{58410422-78C0-49CE-B23C-F1CDF015F1AD}" name="Column7252" dataDxfId="9155"/>
    <tableColumn id="7276" xr3:uid="{8DB92099-A147-4485-89A0-78833CA0D61A}" name="Column7253" dataDxfId="9154"/>
    <tableColumn id="7277" xr3:uid="{EBFAF573-21C3-4664-B381-B50F536BC309}" name="Column7254" dataDxfId="9153"/>
    <tableColumn id="7278" xr3:uid="{8F6DAE86-9D4B-4C77-8202-4F2764E39F04}" name="Column7255" dataDxfId="9152"/>
    <tableColumn id="7279" xr3:uid="{D646E4B1-8026-49D1-9D06-8B269E1B426A}" name="Column7256" dataDxfId="9151"/>
    <tableColumn id="7280" xr3:uid="{D7371DB9-AF95-4B8C-832C-137041E11779}" name="Column7257" dataDxfId="9150"/>
    <tableColumn id="7281" xr3:uid="{468A4BF3-DB8E-4E7F-B2FC-34662E32C55F}" name="Column7258" dataDxfId="9149"/>
    <tableColumn id="7282" xr3:uid="{263C3E74-DE71-40AD-99F3-BF23D942F20F}" name="Column7259" dataDxfId="9148"/>
    <tableColumn id="7283" xr3:uid="{AFB89E2A-3489-4DD2-81CE-BDE566B3C0DF}" name="Column7260" dataDxfId="9147"/>
    <tableColumn id="7284" xr3:uid="{D2D3CF22-763F-45B3-BA4C-9C1D943217A1}" name="Column7261" dataDxfId="9146"/>
    <tableColumn id="7285" xr3:uid="{1AAE0AE2-3B2C-4352-961A-9C75D17DE80B}" name="Column7262" dataDxfId="9145"/>
    <tableColumn id="7286" xr3:uid="{27D2F014-A877-4884-8723-9E7FAC0C6BBA}" name="Column7263" dataDxfId="9144"/>
    <tableColumn id="7287" xr3:uid="{B818F9CD-0CC1-40D6-9562-D46C84209643}" name="Column7264" dataDxfId="9143"/>
    <tableColumn id="7288" xr3:uid="{4BF0EC1B-3059-49E1-9260-653AED174133}" name="Column7265" dataDxfId="9142"/>
    <tableColumn id="7289" xr3:uid="{6384C5CB-F84F-4337-8B61-110247F842CF}" name="Column7266" dataDxfId="9141"/>
    <tableColumn id="7290" xr3:uid="{4E3D5F40-0D23-42AE-96C0-7C7478C7D8EB}" name="Column7267" dataDxfId="9140"/>
    <tableColumn id="7291" xr3:uid="{490AF42B-ADB8-4EA8-8F24-EFEFB1384C72}" name="Column7268" dataDxfId="9139"/>
    <tableColumn id="7292" xr3:uid="{71EFBACD-BB98-446A-A243-34704B8521E9}" name="Column7269" dataDxfId="9138"/>
    <tableColumn id="7293" xr3:uid="{4515C41D-A925-4209-A40C-3B68E89F2197}" name="Column7270" dataDxfId="9137"/>
    <tableColumn id="7294" xr3:uid="{DCEBCAF1-8F68-4562-9BFE-D612B88C7D79}" name="Column7271" dataDxfId="9136"/>
    <tableColumn id="7295" xr3:uid="{01E9B069-9C5F-489B-A6FC-EBE40F5343E2}" name="Column7272" dataDxfId="9135"/>
    <tableColumn id="7296" xr3:uid="{225E5B5B-A184-44A3-B3CC-6D21E00DC325}" name="Column7273" dataDxfId="9134"/>
    <tableColumn id="7297" xr3:uid="{95CF8866-F463-41A2-8646-FFDC7251C680}" name="Column7274" dataDxfId="9133"/>
    <tableColumn id="7298" xr3:uid="{6EBEF4B9-8654-402B-9030-1C7BA47649A8}" name="Column7275" dataDxfId="9132"/>
    <tableColumn id="7299" xr3:uid="{652C1E91-DE07-404F-BAAD-C9D4F8A78AB7}" name="Column7276" dataDxfId="9131"/>
    <tableColumn id="7300" xr3:uid="{493B8A94-4146-425A-974A-B882EE6AB72C}" name="Column7277" dataDxfId="9130"/>
    <tableColumn id="7301" xr3:uid="{CE80D203-0CE3-4EAF-BE8F-A5A758E7F5BE}" name="Column7278" dataDxfId="9129"/>
    <tableColumn id="7302" xr3:uid="{9D7C2B9E-ADC1-469D-AF18-86FDD75676D2}" name="Column7279" dataDxfId="9128"/>
    <tableColumn id="7303" xr3:uid="{A1B54BFF-0D89-424D-917C-EEE582C7082D}" name="Column7280" dataDxfId="9127"/>
    <tableColumn id="7304" xr3:uid="{B61665D7-C0EA-43CC-ADF3-8638CE1B1F33}" name="Column7281" dataDxfId="9126"/>
    <tableColumn id="7305" xr3:uid="{0FEB8AEB-DCE9-44A7-AEEA-D796D1C9A4BD}" name="Column7282" dataDxfId="9125"/>
    <tableColumn id="7306" xr3:uid="{14F938A8-8B6F-4089-AA14-F40FA4E07C84}" name="Column7283" dataDxfId="9124"/>
    <tableColumn id="7307" xr3:uid="{981F2207-A16D-4787-972E-D047DF6B67E5}" name="Column7284" dataDxfId="9123"/>
    <tableColumn id="7308" xr3:uid="{A783DC7D-FF79-46C9-88C7-4917CA9D7CDC}" name="Column7285" dataDxfId="9122"/>
    <tableColumn id="7309" xr3:uid="{D7E1B9F3-5594-418A-BC67-969C62B71344}" name="Column7286" dataDxfId="9121"/>
    <tableColumn id="7310" xr3:uid="{10CC38CB-2191-48E1-AEDB-966B6552F7EA}" name="Column7287" dataDxfId="9120"/>
    <tableColumn id="7311" xr3:uid="{742BD64D-D676-42D6-BB2B-21AD68020F62}" name="Column7288" dataDxfId="9119"/>
    <tableColumn id="7312" xr3:uid="{C9EAAC27-7CE6-436B-838E-A5D21A2B6DAB}" name="Column7289" dataDxfId="9118"/>
    <tableColumn id="7313" xr3:uid="{3B825CC9-D858-47C3-B733-A9566294EAA4}" name="Column7290" dataDxfId="9117"/>
    <tableColumn id="7314" xr3:uid="{491F2F10-FA01-4C8E-BE56-50B68E6CB9AE}" name="Column7291" dataDxfId="9116"/>
    <tableColumn id="7315" xr3:uid="{61F62ED7-22B4-4E27-8719-CBB9D463D4AF}" name="Column7292" dataDxfId="9115"/>
    <tableColumn id="7316" xr3:uid="{96DE5762-9FB0-4895-9237-4067C5FD68C8}" name="Column7293" dataDxfId="9114"/>
    <tableColumn id="7317" xr3:uid="{656B563D-403D-4B02-8C56-C77C753D7A5E}" name="Column7294" dataDxfId="9113"/>
    <tableColumn id="7318" xr3:uid="{30BB8CB4-B781-4466-AB08-4015E1A75370}" name="Column7295" dataDxfId="9112"/>
    <tableColumn id="7319" xr3:uid="{C3FB8E3E-27C9-41F1-ADF6-6ED2EC4088DB}" name="Column7296" dataDxfId="9111"/>
    <tableColumn id="7320" xr3:uid="{0E7E8C7F-DCA9-4654-B797-53CE38CE19BE}" name="Column7297" dataDxfId="9110"/>
    <tableColumn id="7321" xr3:uid="{A336BB5C-DF87-4E8E-9778-EB8BAFD57A60}" name="Column7298" dataDxfId="9109"/>
    <tableColumn id="7322" xr3:uid="{6FA25061-F29E-47B9-8C4C-9317F17C75A4}" name="Column7299" dataDxfId="9108"/>
    <tableColumn id="7323" xr3:uid="{8D848DBC-6F98-4688-AC1E-2A35561725AE}" name="Column7300" dataDxfId="9107"/>
    <tableColumn id="7324" xr3:uid="{0E3FEA70-6421-4DD4-A6F1-9B789020117E}" name="Column7301" dataDxfId="9106"/>
    <tableColumn id="7325" xr3:uid="{B0FFD3A2-4808-4DA9-A4FC-E2E45961BBFE}" name="Column7302" dataDxfId="9105"/>
    <tableColumn id="7326" xr3:uid="{06336419-82DE-4826-AF97-8EC0D86FC053}" name="Column7303" dataDxfId="9104"/>
    <tableColumn id="7327" xr3:uid="{25C58A17-7848-498C-939F-D80E1430D812}" name="Column7304" dataDxfId="9103"/>
    <tableColumn id="7328" xr3:uid="{53AD8A69-E03E-4B43-869A-42260EBF21D1}" name="Column7305" dataDxfId="9102"/>
    <tableColumn id="7329" xr3:uid="{C9A270A1-2893-40E1-B841-270CE7F4D3B5}" name="Column7306" dataDxfId="9101"/>
    <tableColumn id="7330" xr3:uid="{0BCD4D95-3E6E-424F-A10E-DA1427FC218C}" name="Column7307" dataDxfId="9100"/>
    <tableColumn id="7331" xr3:uid="{CCDB98DC-CFBE-44B2-9513-03D3E93DA4B3}" name="Column7308" dataDxfId="9099"/>
    <tableColumn id="7332" xr3:uid="{F174CBC7-AA97-4BDA-902C-0584152438BF}" name="Column7309" dataDxfId="9098"/>
    <tableColumn id="7333" xr3:uid="{212215F6-FD4E-4358-A6FD-5B8513817507}" name="Column7310" dataDxfId="9097"/>
    <tableColumn id="7334" xr3:uid="{10EFF0D0-1E21-491B-83E2-8B077C93BEB1}" name="Column7311" dataDxfId="9096"/>
    <tableColumn id="7335" xr3:uid="{D50A8184-B4A0-4B94-A7CD-7F96CC4D7E4B}" name="Column7312" dataDxfId="9095"/>
    <tableColumn id="7336" xr3:uid="{58F53CC5-3ACE-4BC0-B750-78401D1D6718}" name="Column7313" dataDxfId="9094"/>
    <tableColumn id="7337" xr3:uid="{71314CAD-D347-4774-959B-F300C4B42B5B}" name="Column7314" dataDxfId="9093"/>
    <tableColumn id="7338" xr3:uid="{76EAA1B4-E55C-4EB7-8478-CA6A79F57190}" name="Column7315" dataDxfId="9092"/>
    <tableColumn id="7339" xr3:uid="{060DA54E-D337-4FC6-9D83-8A817D2D6367}" name="Column7316" dataDxfId="9091"/>
    <tableColumn id="7340" xr3:uid="{3D328820-6917-421D-82C2-2438C0BA3C5E}" name="Column7317" dataDxfId="9090"/>
    <tableColumn id="7341" xr3:uid="{70139509-4383-4B93-8E18-5D0B387D30CA}" name="Column7318" dataDxfId="9089"/>
    <tableColumn id="7342" xr3:uid="{739FF752-3E12-4839-B0C8-4113A39978DD}" name="Column7319" dataDxfId="9088"/>
    <tableColumn id="7343" xr3:uid="{7488E740-F6C8-47A2-B4D8-0360446D040F}" name="Column7320" dataDxfId="9087"/>
    <tableColumn id="7344" xr3:uid="{99BA25B8-3815-4CCB-9421-8C5BFE2EA47B}" name="Column7321" dataDxfId="9086"/>
    <tableColumn id="7345" xr3:uid="{2E69FB76-60BE-4F4C-9CE1-694F4F0B39F6}" name="Column7322" dataDxfId="9085"/>
    <tableColumn id="7346" xr3:uid="{A52495D1-31B3-480F-A807-46BE9E543D88}" name="Column7323" dataDxfId="9084"/>
    <tableColumn id="7347" xr3:uid="{979DB629-E816-432A-9EDB-F575895F2806}" name="Column7324" dataDxfId="9083"/>
    <tableColumn id="7348" xr3:uid="{604CF1B3-4F8F-4683-B284-4023E8C5643C}" name="Column7325" dataDxfId="9082"/>
    <tableColumn id="7349" xr3:uid="{DA710973-4CFA-4DB0-AAB3-71CAD1B396C4}" name="Column7326" dataDxfId="9081"/>
    <tableColumn id="7350" xr3:uid="{1C8B3D33-DEC2-4040-963C-70A9D543C509}" name="Column7327" dataDxfId="9080"/>
    <tableColumn id="7351" xr3:uid="{737A2257-B1CE-4A6D-9088-B01ECD2993C7}" name="Column7328" dataDxfId="9079"/>
    <tableColumn id="7352" xr3:uid="{360B9F70-8FAD-4406-9968-A294B93D86E9}" name="Column7329" dataDxfId="9078"/>
    <tableColumn id="7353" xr3:uid="{BCDBAA32-0CF4-454F-ADD5-1DBA7CCE24CF}" name="Column7330" dataDxfId="9077"/>
    <tableColumn id="7354" xr3:uid="{8D85F03E-CAFE-411C-BBC0-EF8A8CC10F4A}" name="Column7331" dataDxfId="9076"/>
    <tableColumn id="7355" xr3:uid="{0409402C-1BE9-42F3-92AB-E4D8A97B953C}" name="Column7332" dataDxfId="9075"/>
    <tableColumn id="7356" xr3:uid="{BDBAC52F-110A-4BBF-864C-BEA0C216FD9B}" name="Column7333" dataDxfId="9074"/>
    <tableColumn id="7357" xr3:uid="{AD0F6A89-D05B-4AB5-93AB-EA95AE25E8F1}" name="Column7334" dataDxfId="9073"/>
    <tableColumn id="7358" xr3:uid="{DD41A0DD-DCBD-41EE-9C6F-7BC64593AC61}" name="Column7335" dataDxfId="9072"/>
    <tableColumn id="7359" xr3:uid="{1CD86CF3-597E-4838-9094-DAD1B95B27E9}" name="Column7336" dataDxfId="9071"/>
    <tableColumn id="7360" xr3:uid="{F6C81D2B-4717-4704-B71F-C6518BAFDBC9}" name="Column7337" dataDxfId="9070"/>
    <tableColumn id="7361" xr3:uid="{C725EA02-785B-4606-AF86-A15173F2EB5F}" name="Column7338" dataDxfId="9069"/>
    <tableColumn id="7362" xr3:uid="{736A7448-7EDA-4B8C-8608-45A61A4BC56A}" name="Column7339" dataDxfId="9068"/>
    <tableColumn id="7363" xr3:uid="{850E711C-2242-4EE0-9E79-77BCF02CED21}" name="Column7340" dataDxfId="9067"/>
    <tableColumn id="7364" xr3:uid="{4CE7C96E-543A-41B2-A889-D0FE37E2B0D9}" name="Column7341" dataDxfId="9066"/>
    <tableColumn id="7365" xr3:uid="{6FB48678-3BE1-46A7-BB07-7B2ED478F4C5}" name="Column7342" dataDxfId="9065"/>
    <tableColumn id="7366" xr3:uid="{A398B150-3FB7-4C87-9ED7-20883BC03EFA}" name="Column7343" dataDxfId="9064"/>
    <tableColumn id="7367" xr3:uid="{6A4DF772-F5F9-4D21-BE7F-8FC117802A15}" name="Column7344" dataDxfId="9063"/>
    <tableColumn id="7368" xr3:uid="{ED1A24B7-48D3-4E6C-8C13-99EEFDE56449}" name="Column7345" dataDxfId="9062"/>
    <tableColumn id="7369" xr3:uid="{6080E943-A145-4CFF-B364-F56B587EB6B7}" name="Column7346" dataDxfId="9061"/>
    <tableColumn id="7370" xr3:uid="{00A0182A-0859-4BD5-97A3-96CFCDABC95A}" name="Column7347" dataDxfId="9060"/>
    <tableColumn id="7371" xr3:uid="{ADE66D79-078C-422C-95A5-0253D97DF3BB}" name="Column7348" dataDxfId="9059"/>
    <tableColumn id="7372" xr3:uid="{DF8988D2-E620-49A8-A9A2-49A9434B3002}" name="Column7349" dataDxfId="9058"/>
    <tableColumn id="7373" xr3:uid="{E53F5662-94D3-4528-84AB-C3DF89C0C8FB}" name="Column7350" dataDxfId="9057"/>
    <tableColumn id="7374" xr3:uid="{B4DDCD57-3CE8-447B-9BF6-08EEAA39C8A7}" name="Column7351" dataDxfId="9056"/>
    <tableColumn id="7375" xr3:uid="{46A3563E-0261-4039-B86B-9AA57655FB51}" name="Column7352" dataDxfId="9055"/>
    <tableColumn id="7376" xr3:uid="{1EEDD9F2-DAEB-429E-B04C-4E1F552002DE}" name="Column7353" dataDxfId="9054"/>
    <tableColumn id="7377" xr3:uid="{0BC0E42B-00CD-4435-AA59-F5081712748D}" name="Column7354" dataDxfId="9053"/>
    <tableColumn id="7378" xr3:uid="{F70F2FCC-6E5B-41E3-9866-4CC85E63500D}" name="Column7355" dataDxfId="9052"/>
    <tableColumn id="7379" xr3:uid="{BFFD7CC1-917C-4B05-9C0F-C5F67447FCE9}" name="Column7356" dataDxfId="9051"/>
    <tableColumn id="7380" xr3:uid="{35450ADF-CAD4-474A-A7B0-836192D894FD}" name="Column7357" dataDxfId="9050"/>
    <tableColumn id="7381" xr3:uid="{6B150A74-2FE6-4536-B6A4-A50647FC169F}" name="Column7358" dataDxfId="9049"/>
    <tableColumn id="7382" xr3:uid="{4139BF59-090D-49D8-8AAF-AA973A2E55D0}" name="Column7359" dataDxfId="9048"/>
    <tableColumn id="7383" xr3:uid="{DC8DEBBD-4353-45A7-84F6-70046B10B3BA}" name="Column7360" dataDxfId="9047"/>
    <tableColumn id="7384" xr3:uid="{BB40DCEE-F03D-4D98-B85E-1189C4788CA1}" name="Column7361" dataDxfId="9046"/>
    <tableColumn id="7385" xr3:uid="{40BA43A1-1255-45ED-9312-71C1E29138EC}" name="Column7362" dataDxfId="9045"/>
    <tableColumn id="7386" xr3:uid="{8A84CE10-2AA5-4F76-86B7-2BFF60190B21}" name="Column7363" dataDxfId="9044"/>
    <tableColumn id="7387" xr3:uid="{0A55EFDD-3A8B-4952-B206-43891F2F5839}" name="Column7364" dataDxfId="9043"/>
    <tableColumn id="7388" xr3:uid="{1996E327-66CE-45F4-8C48-5D2C48E63494}" name="Column7365" dataDxfId="9042"/>
    <tableColumn id="7389" xr3:uid="{E8985C64-BDB4-4D74-B8A1-FF8CC8B4CD88}" name="Column7366" dataDxfId="9041"/>
    <tableColumn id="7390" xr3:uid="{6F28977B-F110-40B5-B63A-1DBB6E42D108}" name="Column7367" dataDxfId="9040"/>
    <tableColumn id="7391" xr3:uid="{99E60AEC-89D9-4A77-9B9F-143C45115287}" name="Column7368" dataDxfId="9039"/>
    <tableColumn id="7392" xr3:uid="{D7240824-87F9-4CED-B915-084AC1CA62C9}" name="Column7369" dataDxfId="9038"/>
    <tableColumn id="7393" xr3:uid="{059C0C69-274D-4375-A03F-CBB1B8CB79EE}" name="Column7370" dataDxfId="9037"/>
    <tableColumn id="7394" xr3:uid="{7FB4CEAA-C07D-41C0-9B4F-73D90D06A4BA}" name="Column7371" dataDxfId="9036"/>
    <tableColumn id="7395" xr3:uid="{75F1E6BB-8EF8-4333-92B3-374BED58A49C}" name="Column7372" dataDxfId="9035"/>
    <tableColumn id="7396" xr3:uid="{0F923C78-937B-4C93-A0B8-07C6FAD93E0D}" name="Column7373" dataDxfId="9034"/>
    <tableColumn id="7397" xr3:uid="{4B5C11CF-6F2E-4D72-96A9-B4274824ED1B}" name="Column7374" dataDxfId="9033"/>
    <tableColumn id="7398" xr3:uid="{3536E5E8-C9DA-4690-915F-D66753A7679C}" name="Column7375" dataDxfId="9032"/>
    <tableColumn id="7399" xr3:uid="{467951F4-44DF-44FC-B772-9159EC1E37B4}" name="Column7376" dataDxfId="9031"/>
    <tableColumn id="7400" xr3:uid="{082950CD-3D71-4F7A-ADD3-CF098D498DB6}" name="Column7377" dataDxfId="9030"/>
    <tableColumn id="7401" xr3:uid="{E8225831-62CA-4B81-877F-7B2C006A86F5}" name="Column7378" dataDxfId="9029"/>
    <tableColumn id="7402" xr3:uid="{9B90B071-5FE0-4836-9DF3-81BC0968E6B7}" name="Column7379" dataDxfId="9028"/>
    <tableColumn id="7403" xr3:uid="{C13E2A0A-6E4F-4294-8AF4-94BD6C433D11}" name="Column7380" dataDxfId="9027"/>
    <tableColumn id="7404" xr3:uid="{D97DAB07-3B81-4471-9BE8-449C5C424897}" name="Column7381" dataDxfId="9026"/>
    <tableColumn id="7405" xr3:uid="{5201F47A-1375-4074-AB57-96065EF0DABA}" name="Column7382" dataDxfId="9025"/>
    <tableColumn id="7406" xr3:uid="{3DD0F35F-D541-4C08-98A7-F3B93A7A0E1F}" name="Column7383" dataDxfId="9024"/>
    <tableColumn id="7407" xr3:uid="{112F328D-7B68-41A5-80B7-3F95B31195FF}" name="Column7384" dataDxfId="9023"/>
    <tableColumn id="7408" xr3:uid="{87C687D6-1E40-4D27-BF0F-105D3BBC5EC2}" name="Column7385" dataDxfId="9022"/>
    <tableColumn id="7409" xr3:uid="{DFAC2B77-E0B8-4D30-A59A-B95816561F20}" name="Column7386" dataDxfId="9021"/>
    <tableColumn id="7410" xr3:uid="{E4282B1E-C8FB-4789-B36D-1F265891FCBF}" name="Column7387" dataDxfId="9020"/>
    <tableColumn id="7411" xr3:uid="{2C8B98CC-E03D-4BAB-B945-3E71B077BFC8}" name="Column7388" dataDxfId="9019"/>
    <tableColumn id="7412" xr3:uid="{E0B222F0-F3F1-4118-BEA0-B03E3FB7FD0C}" name="Column7389" dataDxfId="9018"/>
    <tableColumn id="7413" xr3:uid="{A284C01A-BA88-4647-BCB4-6A1A36F52CFA}" name="Column7390" dataDxfId="9017"/>
    <tableColumn id="7414" xr3:uid="{B4C936EA-D0D2-4296-9F71-29DBEDC5F0C1}" name="Column7391" dataDxfId="9016"/>
    <tableColumn id="7415" xr3:uid="{ECDC14E5-483F-411A-9EDA-F0D79395D56F}" name="Column7392" dataDxfId="9015"/>
    <tableColumn id="7416" xr3:uid="{69C9949D-EBD0-4A78-8D89-B40B356A7352}" name="Column7393" dataDxfId="9014"/>
    <tableColumn id="7417" xr3:uid="{ADF139B9-EA37-445D-8675-7AFD95B41BB6}" name="Column7394" dataDxfId="9013"/>
    <tableColumn id="7418" xr3:uid="{87C691ED-29F7-4B49-A1AF-4F0E034219B7}" name="Column7395" dataDxfId="9012"/>
    <tableColumn id="7419" xr3:uid="{D7C6948F-7F84-4368-A6F9-5405E530999D}" name="Column7396" dataDxfId="9011"/>
    <tableColumn id="7420" xr3:uid="{D26FE590-6DF9-4A0C-8980-16707632DD83}" name="Column7397" dataDxfId="9010"/>
    <tableColumn id="7421" xr3:uid="{066F206E-DCC4-4693-B462-588BFD843DE2}" name="Column7398" dataDxfId="9009"/>
    <tableColumn id="7422" xr3:uid="{443D8BEA-F387-4093-86D9-5E1724565A19}" name="Column7399" dataDxfId="9008"/>
    <tableColumn id="7423" xr3:uid="{A3EE15A1-08AF-45D3-B4EB-092E6421F845}" name="Column7400" dataDxfId="9007"/>
    <tableColumn id="7424" xr3:uid="{70DDE57B-4967-4795-92C4-EC9ED046B025}" name="Column7401" dataDxfId="9006"/>
    <tableColumn id="7425" xr3:uid="{60DFD80D-CB14-4E0D-A67D-34EE85C81B89}" name="Column7402" dataDxfId="9005"/>
    <tableColumn id="7426" xr3:uid="{906BDA54-A074-4768-B8E0-6BB278F22D8C}" name="Column7403" dataDxfId="9004"/>
    <tableColumn id="7427" xr3:uid="{7E31515B-ABA2-4957-B0F5-01697D44544E}" name="Column7404" dataDxfId="9003"/>
    <tableColumn id="7428" xr3:uid="{3FF86D3A-1B9D-4F10-9EA7-D107164B5D18}" name="Column7405" dataDxfId="9002"/>
    <tableColumn id="7429" xr3:uid="{FA5E2E6A-A882-4B53-AED5-334671EAC22D}" name="Column7406" dataDxfId="9001"/>
    <tableColumn id="7430" xr3:uid="{609D5FE6-23A3-4577-B4C4-1706EA0D7681}" name="Column7407" dataDxfId="9000"/>
    <tableColumn id="7431" xr3:uid="{D3BE86F2-2F8A-44E6-A21B-C68E5B490CE4}" name="Column7408" dataDxfId="8999"/>
    <tableColumn id="7432" xr3:uid="{EB8850F3-AD9B-49AA-BB60-CD6A6ABF87FF}" name="Column7409" dataDxfId="8998"/>
    <tableColumn id="7433" xr3:uid="{343BBA6F-83C8-4215-8704-0C0FCA0FBEA1}" name="Column7410" dataDxfId="8997"/>
    <tableColumn id="7434" xr3:uid="{58C8958C-CDEE-4F3B-8D60-F70CC861F011}" name="Column7411" dataDxfId="8996"/>
    <tableColumn id="7435" xr3:uid="{2C3B595A-FBA4-4DE8-AA0E-D9EFA5792474}" name="Column7412" dataDxfId="8995"/>
    <tableColumn id="7436" xr3:uid="{FF9B920B-6EB9-4A6D-936C-7EB0003C2FC7}" name="Column7413" dataDxfId="8994"/>
    <tableColumn id="7437" xr3:uid="{2902EE04-E576-4824-84B9-315888AF8BBF}" name="Column7414" dataDxfId="8993"/>
    <tableColumn id="7438" xr3:uid="{84FCBD8E-3AA7-4A59-BF13-E8B6CDF36D32}" name="Column7415" dataDxfId="8992"/>
    <tableColumn id="7439" xr3:uid="{2C54A97A-860D-4CC8-BD50-75711825C5BB}" name="Column7416" dataDxfId="8991"/>
    <tableColumn id="7440" xr3:uid="{DE54BC2B-81D8-4C04-9DAF-CAADDBEA15D1}" name="Column7417" dataDxfId="8990"/>
    <tableColumn id="7441" xr3:uid="{DDB60779-FE22-48E2-A160-DD958DD82AAD}" name="Column7418" dataDxfId="8989"/>
    <tableColumn id="7442" xr3:uid="{85F295F6-E72F-4C11-B594-B7ACB763042A}" name="Column7419" dataDxfId="8988"/>
    <tableColumn id="7443" xr3:uid="{6D35832D-8460-45F8-A7E2-52A7E4093EEF}" name="Column7420" dataDxfId="8987"/>
    <tableColumn id="7444" xr3:uid="{D0B53901-F70D-49D1-AF8D-7597E7C79523}" name="Column7421" dataDxfId="8986"/>
    <tableColumn id="7445" xr3:uid="{40049341-996A-4676-9BEB-EB2AA3B44755}" name="Column7422" dataDxfId="8985"/>
    <tableColumn id="7446" xr3:uid="{374B1E6D-095B-443B-B0AA-27AE012515B5}" name="Column7423" dataDxfId="8984"/>
    <tableColumn id="7447" xr3:uid="{346AF90E-102E-475D-A967-3AF20DBE0B90}" name="Column7424" dataDxfId="8983"/>
    <tableColumn id="7448" xr3:uid="{14EFEFE5-A1D3-49CE-A145-7ED5E05E58BE}" name="Column7425" dataDxfId="8982"/>
    <tableColumn id="7449" xr3:uid="{79B3BEEC-52D2-44DA-A38B-B6C6B84EF964}" name="Column7426" dataDxfId="8981"/>
    <tableColumn id="7450" xr3:uid="{EF5E7824-0093-4526-9AF9-B8D69359786D}" name="Column7427" dataDxfId="8980"/>
    <tableColumn id="7451" xr3:uid="{C8FC1699-E3FE-4184-BA8F-2C83A285F553}" name="Column7428" dataDxfId="8979"/>
    <tableColumn id="7452" xr3:uid="{6A0E9DB8-0947-4800-BC27-0F84FF0122F2}" name="Column7429" dataDxfId="8978"/>
    <tableColumn id="7453" xr3:uid="{805EC6C4-310D-46CA-B2EA-645A059E9523}" name="Column7430" dataDxfId="8977"/>
    <tableColumn id="7454" xr3:uid="{44FC2781-7F63-4948-ACEB-5963F6DDCFB6}" name="Column7431" dataDxfId="8976"/>
    <tableColumn id="7455" xr3:uid="{1105A6CF-3CA8-472F-A05A-80AA8EB0FACA}" name="Column7432" dataDxfId="8975"/>
    <tableColumn id="7456" xr3:uid="{E07DE296-097F-4603-99D1-B27C526265C9}" name="Column7433" dataDxfId="8974"/>
    <tableColumn id="7457" xr3:uid="{5F542DD0-AF5F-4CA9-B339-0080EEC4139F}" name="Column7434" dataDxfId="8973"/>
    <tableColumn id="7458" xr3:uid="{CF937F62-3F1B-4BAD-9038-6DE331ED1741}" name="Column7435" dataDxfId="8972"/>
    <tableColumn id="7459" xr3:uid="{D13BCAEE-642D-4181-B0B0-500E68997FC8}" name="Column7436" dataDxfId="8971"/>
    <tableColumn id="7460" xr3:uid="{65A2F57F-3B3F-4D5B-8A7F-D5EA6D5CD2EF}" name="Column7437" dataDxfId="8970"/>
    <tableColumn id="7461" xr3:uid="{6FA7BFAF-8CE9-4C19-9C86-17ABA01E96C4}" name="Column7438" dataDxfId="8969"/>
    <tableColumn id="7462" xr3:uid="{C45F6271-E275-4101-BAE3-EEC3DC6D5B34}" name="Column7439" dataDxfId="8968"/>
    <tableColumn id="7463" xr3:uid="{AEE7F7E9-2AEC-4C6B-B5E3-B7373BBD1C8D}" name="Column7440" dataDxfId="8967"/>
    <tableColumn id="7464" xr3:uid="{EF820942-B329-4CAE-84D7-7C9ED1FD04B6}" name="Column7441" dataDxfId="8966"/>
    <tableColumn id="7465" xr3:uid="{58E8B823-EC7F-4272-9A93-43B09B2AF970}" name="Column7442" dataDxfId="8965"/>
    <tableColumn id="7466" xr3:uid="{EA87AB10-1D30-47C6-A2CB-42A1A22600D3}" name="Column7443" dataDxfId="8964"/>
    <tableColumn id="7467" xr3:uid="{EE095FA0-076C-44E8-A67F-EAF0A087A57E}" name="Column7444" dataDxfId="8963"/>
    <tableColumn id="7468" xr3:uid="{4188E70C-38C1-42B9-8BD8-2218B9175D27}" name="Column7445" dataDxfId="8962"/>
    <tableColumn id="7469" xr3:uid="{18081ADA-5098-4F78-925D-BA99FD37C524}" name="Column7446" dataDxfId="8961"/>
    <tableColumn id="7470" xr3:uid="{0930C9F4-519A-4781-ADC1-C2FD1BEA7A96}" name="Column7447" dataDxfId="8960"/>
    <tableColumn id="7471" xr3:uid="{558339A6-252C-4ABA-8734-EF03BC490A05}" name="Column7448" dataDxfId="8959"/>
    <tableColumn id="7472" xr3:uid="{71CDF4C2-C6DC-424D-92AD-D9DA82B3800F}" name="Column7449" dataDxfId="8958"/>
    <tableColumn id="7473" xr3:uid="{8069CFC9-DE57-437B-B2C8-9989EBB6E88F}" name="Column7450" dataDxfId="8957"/>
    <tableColumn id="7474" xr3:uid="{60FFD665-38D6-496D-8797-3BF19CF572CA}" name="Column7451" dataDxfId="8956"/>
    <tableColumn id="7475" xr3:uid="{1E054AA9-B3F0-4724-A594-1827B9AD9A19}" name="Column7452" dataDxfId="8955"/>
    <tableColumn id="7476" xr3:uid="{B365AA4C-238E-4D3B-ACB9-74CA87C2E1DE}" name="Column7453" dataDxfId="8954"/>
    <tableColumn id="7477" xr3:uid="{D54F052F-F96E-45C5-9A2D-47DA6610A58C}" name="Column7454" dataDxfId="8953"/>
    <tableColumn id="7478" xr3:uid="{349C3C5C-960D-41EC-AA19-241CA3AE2E6C}" name="Column7455" dataDxfId="8952"/>
    <tableColumn id="7479" xr3:uid="{9DF2184A-73A3-48EE-AE41-418A6DDBCD58}" name="Column7456" dataDxfId="8951"/>
    <tableColumn id="7480" xr3:uid="{0B978D6A-B039-41AA-AE5B-3AAE87F16F20}" name="Column7457" dataDxfId="8950"/>
    <tableColumn id="7481" xr3:uid="{4323E067-5CD2-4626-9E65-FCE00EEAD3E8}" name="Column7458" dataDxfId="8949"/>
    <tableColumn id="7482" xr3:uid="{D62FEFB3-C88D-4928-BDEB-5A74A92A1C95}" name="Column7459" dataDxfId="8948"/>
    <tableColumn id="7483" xr3:uid="{0D296B73-6478-4411-A97A-A0CC2BCB8FF4}" name="Column7460" dataDxfId="8947"/>
    <tableColumn id="7484" xr3:uid="{C3ACE420-D078-4E84-982B-CAB347C05A3D}" name="Column7461" dataDxfId="8946"/>
    <tableColumn id="7485" xr3:uid="{9BE0872A-6FD5-4AA3-91B3-CB0B14FD33B3}" name="Column7462" dataDxfId="8945"/>
    <tableColumn id="7486" xr3:uid="{7ADA45E5-5AB1-412E-92AD-0EE710B59020}" name="Column7463" dataDxfId="8944"/>
    <tableColumn id="7487" xr3:uid="{0496EFA9-8FC3-4DD6-89F4-9ACDAEE935ED}" name="Column7464" dataDxfId="8943"/>
    <tableColumn id="7488" xr3:uid="{AD30C295-4548-4D56-98B8-C192A8E8CCE4}" name="Column7465" dataDxfId="8942"/>
    <tableColumn id="7489" xr3:uid="{0365190F-D6BB-4D17-8E03-5310A82631F9}" name="Column7466" dataDxfId="8941"/>
    <tableColumn id="7490" xr3:uid="{7145A4CC-30CB-4D23-BF0E-A36D634A2E15}" name="Column7467" dataDxfId="8940"/>
    <tableColumn id="7491" xr3:uid="{6C1723A7-B6A6-4653-9942-F1A2C111566D}" name="Column7468" dataDxfId="8939"/>
    <tableColumn id="7492" xr3:uid="{1308E960-98DC-49A2-9F69-9EAA32C50C1B}" name="Column7469" dataDxfId="8938"/>
    <tableColumn id="7493" xr3:uid="{C83257D1-9370-46BE-9B49-D2368770CECD}" name="Column7470" dataDxfId="8937"/>
    <tableColumn id="7494" xr3:uid="{B4D6F6D0-640B-4A8F-82B1-CEC0ACA92D37}" name="Column7471" dataDxfId="8936"/>
    <tableColumn id="7495" xr3:uid="{A7A50FA8-2D0F-4642-9F98-0B0859B90437}" name="Column7472" dataDxfId="8935"/>
    <tableColumn id="7496" xr3:uid="{2963D3C8-7D6B-434F-8AAD-62046E986E19}" name="Column7473" dataDxfId="8934"/>
    <tableColumn id="7497" xr3:uid="{14A51EA6-F879-4A4A-A8B9-231AC5A44DEF}" name="Column7474" dataDxfId="8933"/>
    <tableColumn id="7498" xr3:uid="{793270C4-BDA2-4DDA-97C6-31BFE76DCA1A}" name="Column7475" dataDxfId="8932"/>
    <tableColumn id="7499" xr3:uid="{3853A433-7444-4DC8-9B6D-47E49D9D3E61}" name="Column7476" dataDxfId="8931"/>
    <tableColumn id="7500" xr3:uid="{F0F3475A-9A34-43EF-A930-0DD11625968E}" name="Column7477" dataDxfId="8930"/>
    <tableColumn id="7501" xr3:uid="{D5997A5E-3B0A-4D9A-B661-2576AA92FCE7}" name="Column7478" dataDxfId="8929"/>
    <tableColumn id="7502" xr3:uid="{5943D498-A630-44A8-95E8-344623CC75C8}" name="Column7479" dataDxfId="8928"/>
    <tableColumn id="7503" xr3:uid="{A77C06CE-8DB1-47B4-AADE-6161B75484D5}" name="Column7480" dataDxfId="8927"/>
    <tableColumn id="7504" xr3:uid="{980D9708-F730-4031-882C-848C3ED5A7E0}" name="Column7481" dataDxfId="8926"/>
    <tableColumn id="7505" xr3:uid="{53457205-72E2-4A6C-AD27-051A7856E9B8}" name="Column7482" dataDxfId="8925"/>
    <tableColumn id="7506" xr3:uid="{E939F2B7-D2C7-4D74-8163-5BB25E07BF2B}" name="Column7483" dataDxfId="8924"/>
    <tableColumn id="7507" xr3:uid="{374C9C9B-94E6-4F50-9AD1-E1FE7619B126}" name="Column7484" dataDxfId="8923"/>
    <tableColumn id="7508" xr3:uid="{17F52C9F-FFB5-4ED5-A740-A62CF275B61F}" name="Column7485" dataDxfId="8922"/>
    <tableColumn id="7509" xr3:uid="{7428BB96-BE23-4B31-81B3-5E787C898408}" name="Column7486" dataDxfId="8921"/>
    <tableColumn id="7510" xr3:uid="{486E02F5-0D23-407D-90E1-C1EDC1CDFE23}" name="Column7487" dataDxfId="8920"/>
    <tableColumn id="7511" xr3:uid="{3CE992FC-C77E-4911-BC14-44CEBE41DF52}" name="Column7488" dataDxfId="8919"/>
    <tableColumn id="7512" xr3:uid="{ABEFDEA4-6CDE-4404-83FD-F3CAA6C3CD41}" name="Column7489" dataDxfId="8918"/>
    <tableColumn id="7513" xr3:uid="{66C9E314-F960-4B79-B9E9-8A13AA0CFC5A}" name="Column7490" dataDxfId="8917"/>
    <tableColumn id="7514" xr3:uid="{245E708F-03A6-4A7D-8F1C-6C6E1E106C85}" name="Column7491" dataDxfId="8916"/>
    <tableColumn id="7515" xr3:uid="{76542A37-7807-4589-BFB7-14A03A2AA6E7}" name="Column7492" dataDxfId="8915"/>
    <tableColumn id="7516" xr3:uid="{26675369-2C47-46DB-B3D9-24FE40EEE5E1}" name="Column7493" dataDxfId="8914"/>
    <tableColumn id="7517" xr3:uid="{F8992612-93C1-4584-93B3-61B0C7559CF9}" name="Column7494" dataDxfId="8913"/>
    <tableColumn id="7518" xr3:uid="{26795642-45BF-49FF-AEB0-12F4800E8F31}" name="Column7495" dataDxfId="8912"/>
    <tableColumn id="7519" xr3:uid="{C2A5AA5D-4C3B-4FCB-BD3C-54AF98132709}" name="Column7496" dataDxfId="8911"/>
    <tableColumn id="7520" xr3:uid="{32418493-4CB4-4710-B44B-7553F1AA6E67}" name="Column7497" dataDxfId="8910"/>
    <tableColumn id="7521" xr3:uid="{AD391895-A3BF-483C-A682-1240CD91F737}" name="Column7498" dataDxfId="8909"/>
    <tableColumn id="7522" xr3:uid="{32394FD2-6C30-4088-BB7E-215195924A0D}" name="Column7499" dataDxfId="8908"/>
    <tableColumn id="7523" xr3:uid="{A9DEF28F-C945-4106-83A1-DF2A89BA7362}" name="Column7500" dataDxfId="8907"/>
    <tableColumn id="7524" xr3:uid="{6E706D21-B21D-4BF9-B8D5-BB7383BC1ECB}" name="Column7501" dataDxfId="8906"/>
    <tableColumn id="7525" xr3:uid="{E33E5B52-EA1A-40A9-B3BB-31696CFE76C8}" name="Column7502" dataDxfId="8905"/>
    <tableColumn id="7526" xr3:uid="{BFA3F587-EFA1-44BA-906B-8683B3BE6347}" name="Column7503" dataDxfId="8904"/>
    <tableColumn id="7527" xr3:uid="{BE989D21-8FB1-479F-BB93-960417842C59}" name="Column7504" dataDxfId="8903"/>
    <tableColumn id="7528" xr3:uid="{583DC7E8-6B5B-4D9E-B4DE-1C713A4E86D2}" name="Column7505" dataDxfId="8902"/>
    <tableColumn id="7529" xr3:uid="{6078A872-D149-4755-B7B5-9220F124D16D}" name="Column7506" dataDxfId="8901"/>
    <tableColumn id="7530" xr3:uid="{B25D634E-3D9F-4265-A7BF-F64F8C7C7551}" name="Column7507" dataDxfId="8900"/>
    <tableColumn id="7531" xr3:uid="{F0E4DEE0-9B4A-4361-B1CC-84F85259F43C}" name="Column7508" dataDxfId="8899"/>
    <tableColumn id="7532" xr3:uid="{A81CEC8B-829C-4346-8143-C3ABB3334893}" name="Column7509" dataDxfId="8898"/>
    <tableColumn id="7533" xr3:uid="{EBC21459-1B12-4106-8621-3636F4356B44}" name="Column7510" dataDxfId="8897"/>
    <tableColumn id="7534" xr3:uid="{8126580B-4805-487B-BDE0-84AD67C56BF3}" name="Column7511" dataDxfId="8896"/>
    <tableColumn id="7535" xr3:uid="{73A9B31E-801C-42D8-9193-DCF0D0F553A2}" name="Column7512" dataDxfId="8895"/>
    <tableColumn id="7536" xr3:uid="{F6EEE7DE-BAF8-4832-BD94-9701CE03BBDD}" name="Column7513" dataDxfId="8894"/>
    <tableColumn id="7537" xr3:uid="{5D94D9B9-14DE-4431-897C-EBC82DB9D24E}" name="Column7514" dataDxfId="8893"/>
    <tableColumn id="7538" xr3:uid="{17269074-0EBD-48B2-9B1D-B10370289751}" name="Column7515" dataDxfId="8892"/>
    <tableColumn id="7539" xr3:uid="{93E62EEA-A2F2-4484-8789-377ECDF3153E}" name="Column7516" dataDxfId="8891"/>
    <tableColumn id="7540" xr3:uid="{8AD5C342-2058-4CDF-A1F1-B74E2A146BEA}" name="Column7517" dataDxfId="8890"/>
    <tableColumn id="7541" xr3:uid="{F0DB4C2E-577D-4B0A-8113-CA10363E82FA}" name="Column7518" dataDxfId="8889"/>
    <tableColumn id="7542" xr3:uid="{23DEE9A7-DA80-48C6-AD3C-CB453B8E90EC}" name="Column7519" dataDxfId="8888"/>
    <tableColumn id="7543" xr3:uid="{C97F642F-45F5-4B9F-8B42-02A8B70497D8}" name="Column7520" dataDxfId="8887"/>
    <tableColumn id="7544" xr3:uid="{100AA91E-83EB-4B07-AC85-D802F220A7CC}" name="Column7521" dataDxfId="8886"/>
    <tableColumn id="7545" xr3:uid="{81982E3F-95E2-4EF6-9F9F-9CE901FBD147}" name="Column7522" dataDxfId="8885"/>
    <tableColumn id="7546" xr3:uid="{97777200-C15A-4D87-AC18-3DDF02881808}" name="Column7523" dataDxfId="8884"/>
    <tableColumn id="7547" xr3:uid="{1985ACEA-2CE1-496E-9A6E-4CCC6F511BCF}" name="Column7524" dataDxfId="8883"/>
    <tableColumn id="7548" xr3:uid="{20AB2104-6A15-450F-80DE-B65A21EE3F40}" name="Column7525" dataDxfId="8882"/>
    <tableColumn id="7549" xr3:uid="{636F2E96-0FF7-475E-BCBD-31ECD9F31F89}" name="Column7526" dataDxfId="8881"/>
    <tableColumn id="7550" xr3:uid="{A956FDE2-C9E2-4F3F-BD89-9E94DB4D2A79}" name="Column7527" dataDxfId="8880"/>
    <tableColumn id="7551" xr3:uid="{E41AD847-4398-47DF-86E6-A9DC013DED6B}" name="Column7528" dataDxfId="8879"/>
    <tableColumn id="7552" xr3:uid="{08423A51-0F23-46EA-9531-D65B59D98FBA}" name="Column7529" dataDxfId="8878"/>
    <tableColumn id="7553" xr3:uid="{20735776-7293-4BAF-B3CB-FC05DA731228}" name="Column7530" dataDxfId="8877"/>
    <tableColumn id="7554" xr3:uid="{C6F2F856-69D9-404A-99DF-F82B7806E214}" name="Column7531" dataDxfId="8876"/>
    <tableColumn id="7555" xr3:uid="{950408D3-95AC-4645-94C5-125928949765}" name="Column7532" dataDxfId="8875"/>
    <tableColumn id="7556" xr3:uid="{82BA35F8-B914-4CE6-A0D8-A7B09C684F7D}" name="Column7533" dataDxfId="8874"/>
    <tableColumn id="7557" xr3:uid="{78F45759-A2E2-4C32-B015-4F8E686482DC}" name="Column7534" dataDxfId="8873"/>
    <tableColumn id="7558" xr3:uid="{BD26B25A-BC71-4553-9380-6C46C47E9780}" name="Column7535" dataDxfId="8872"/>
    <tableColumn id="7559" xr3:uid="{532D13CD-99E3-4D85-AA74-92BFEC3E0FA7}" name="Column7536" dataDxfId="8871"/>
    <tableColumn id="7560" xr3:uid="{BE302AD1-1187-4B8A-8B41-2D64ABC03D86}" name="Column7537" dataDxfId="8870"/>
    <tableColumn id="7561" xr3:uid="{363A27E0-1CA8-4949-A06C-E04D4898F966}" name="Column7538" dataDxfId="8869"/>
    <tableColumn id="7562" xr3:uid="{82B0D4FE-DC54-4B3F-A71A-2AF2E69F79D3}" name="Column7539" dataDxfId="8868"/>
    <tableColumn id="7563" xr3:uid="{65F88807-CFBF-4DFD-AA9C-B67F460A7B53}" name="Column7540" dataDxfId="8867"/>
    <tableColumn id="7564" xr3:uid="{3E9734C9-5799-4E1E-BC4A-17A80AF23D46}" name="Column7541" dataDxfId="8866"/>
    <tableColumn id="7565" xr3:uid="{E8EC6228-CA60-45BF-B1F1-00F72E9BF238}" name="Column7542" dataDxfId="8865"/>
    <tableColumn id="7566" xr3:uid="{00DFCB56-6C9E-415F-9A85-43189DF4E5A1}" name="Column7543" dataDxfId="8864"/>
    <tableColumn id="7567" xr3:uid="{9888E65F-3EA4-4FC2-9FEB-F04FBABFE826}" name="Column7544" dataDxfId="8863"/>
    <tableColumn id="7568" xr3:uid="{4F41F719-1270-4B82-8DDD-B37B3EF3B81B}" name="Column7545" dataDxfId="8862"/>
    <tableColumn id="7569" xr3:uid="{158D87BD-F1C6-4C3B-A0BB-2F5336DEF8EF}" name="Column7546" dataDxfId="8861"/>
    <tableColumn id="7570" xr3:uid="{FCC802CB-33A5-44F0-9D07-80F18D3FA8EC}" name="Column7547" dataDxfId="8860"/>
    <tableColumn id="7571" xr3:uid="{08B63D33-E61F-4714-AE2B-BCE54CB1303A}" name="Column7548" dataDxfId="8859"/>
    <tableColumn id="7572" xr3:uid="{0139D1F7-1843-4A36-ADF9-CF054D971E76}" name="Column7549" dataDxfId="8858"/>
    <tableColumn id="7573" xr3:uid="{D2231A7C-07F1-4559-B40D-EB1EFAF969FE}" name="Column7550" dataDxfId="8857"/>
    <tableColumn id="7574" xr3:uid="{6627E32D-24AB-4B6D-9230-AF0514E0AAC0}" name="Column7551" dataDxfId="8856"/>
    <tableColumn id="7575" xr3:uid="{60072AD0-B3B5-4306-B76C-D339982504D5}" name="Column7552" dataDxfId="8855"/>
    <tableColumn id="7576" xr3:uid="{0B6A94D6-7E22-49FC-BE05-F263B1B56A18}" name="Column7553" dataDxfId="8854"/>
    <tableColumn id="7577" xr3:uid="{9BD6E2A1-7394-48EA-B9BB-46CF3288FAB3}" name="Column7554" dataDxfId="8853"/>
    <tableColumn id="7578" xr3:uid="{6A53ABF5-2DB7-4532-A7D5-A9849F4471BD}" name="Column7555" dataDxfId="8852"/>
    <tableColumn id="7579" xr3:uid="{9B10A302-0D8A-427C-9CD2-EC76CA09926F}" name="Column7556" dataDxfId="8851"/>
    <tableColumn id="7580" xr3:uid="{BA9ED828-65C3-4CDA-9DDE-535412480AD9}" name="Column7557" dataDxfId="8850"/>
    <tableColumn id="7581" xr3:uid="{9A05FA68-EE8B-4F75-AEF3-2F4B999E5C28}" name="Column7558" dataDxfId="8849"/>
    <tableColumn id="7582" xr3:uid="{CCB110D7-B41B-4A2E-8193-EC0689F5E6F1}" name="Column7559" dataDxfId="8848"/>
    <tableColumn id="7583" xr3:uid="{205CAE23-232A-441C-91D5-2ED2A0BB6CD7}" name="Column7560" dataDxfId="8847"/>
    <tableColumn id="7584" xr3:uid="{4F268F2A-CCD4-4344-A4F6-FCCDE812AFFE}" name="Column7561" dataDxfId="8846"/>
    <tableColumn id="7585" xr3:uid="{56B09052-7B82-4302-91DB-E2A135E1B8B2}" name="Column7562" dataDxfId="8845"/>
    <tableColumn id="7586" xr3:uid="{A2DA37A5-AFCC-4392-A466-BF0A40A13EBF}" name="Column7563" dataDxfId="8844"/>
    <tableColumn id="7587" xr3:uid="{B8B44463-4091-4A4C-8914-A4CA51B8ED7D}" name="Column7564" dataDxfId="8843"/>
    <tableColumn id="7588" xr3:uid="{35A31963-4432-44F4-97B5-7020130E5B92}" name="Column7565" dataDxfId="8842"/>
    <tableColumn id="7589" xr3:uid="{17B4FB92-20A4-4DEB-8DCA-77514CBA2C65}" name="Column7566" dataDxfId="8841"/>
    <tableColumn id="7590" xr3:uid="{A4336D33-3978-4222-A66B-2038BEF7FD42}" name="Column7567" dataDxfId="8840"/>
    <tableColumn id="7591" xr3:uid="{10DA76C2-6776-4792-BDB4-68727C3008BC}" name="Column7568" dataDxfId="8839"/>
    <tableColumn id="7592" xr3:uid="{F42B8454-DE85-4D41-8AE5-9568D2E07341}" name="Column7569" dataDxfId="8838"/>
    <tableColumn id="7593" xr3:uid="{1EDA0219-A2F1-4689-A03C-8EE19B5D587B}" name="Column7570" dataDxfId="8837"/>
    <tableColumn id="7594" xr3:uid="{48E21DA0-1941-48F9-A1EF-91B361DF3EC5}" name="Column7571" dataDxfId="8836"/>
    <tableColumn id="7595" xr3:uid="{F169AB64-F769-4AAE-8CA7-A04E1EFFB4A4}" name="Column7572" dataDxfId="8835"/>
    <tableColumn id="7596" xr3:uid="{511CE505-C23F-4122-B67C-EF751B5E1DC4}" name="Column7573" dataDxfId="8834"/>
    <tableColumn id="7597" xr3:uid="{C97B4056-7CD7-49F9-AF24-F756F794AA98}" name="Column7574" dataDxfId="8833"/>
    <tableColumn id="7598" xr3:uid="{3FA76106-7D0F-4C9B-AF16-912A0ABA6077}" name="Column7575" dataDxfId="8832"/>
    <tableColumn id="7599" xr3:uid="{F2403D83-2DE7-4FBE-83BE-05722F3B7BFF}" name="Column7576" dataDxfId="8831"/>
    <tableColumn id="7600" xr3:uid="{790E511C-1FAD-4ADB-8B8F-DAEEFA146140}" name="Column7577" dataDxfId="8830"/>
    <tableColumn id="7601" xr3:uid="{8A3FB395-1D30-4C94-B838-26D8BD045EE2}" name="Column7578" dataDxfId="8829"/>
    <tableColumn id="7602" xr3:uid="{962DD9CC-FBB9-4B0F-9688-B59A299E2ABB}" name="Column7579" dataDxfId="8828"/>
    <tableColumn id="7603" xr3:uid="{803F2E08-CEC3-44AD-9186-7E373017E089}" name="Column7580" dataDxfId="8827"/>
    <tableColumn id="7604" xr3:uid="{87FF2ECF-91BE-4425-B579-55761F7691E3}" name="Column7581" dataDxfId="8826"/>
    <tableColumn id="7605" xr3:uid="{056D5DC6-74B6-4504-9C98-1F620023AC8B}" name="Column7582" dataDxfId="8825"/>
    <tableColumn id="7606" xr3:uid="{F309FE97-00E5-4059-96A3-3E42C14A66C8}" name="Column7583" dataDxfId="8824"/>
    <tableColumn id="7607" xr3:uid="{68BCB0A8-D930-4A15-9BD9-0C97ED50B8B2}" name="Column7584" dataDxfId="8823"/>
    <tableColumn id="7608" xr3:uid="{6C5DEB3B-4515-4CCB-B1B8-BF3E75DDCD9B}" name="Column7585" dataDxfId="8822"/>
    <tableColumn id="7609" xr3:uid="{42472388-4E2B-4457-85E1-A1BE52D87531}" name="Column7586" dataDxfId="8821"/>
    <tableColumn id="7610" xr3:uid="{96B4A6DF-AD08-450C-AFA4-F9A19C992659}" name="Column7587" dataDxfId="8820"/>
    <tableColumn id="7611" xr3:uid="{8C8CC5B1-AE54-4225-A47A-DEABBEAD5CAB}" name="Column7588" dataDxfId="8819"/>
    <tableColumn id="7612" xr3:uid="{2E003463-A2AE-46AC-85A8-6E019196952A}" name="Column7589" dataDxfId="8818"/>
    <tableColumn id="7613" xr3:uid="{6EA98AF8-2A87-4FBB-B20A-EF54AC3D74B1}" name="Column7590" dataDxfId="8817"/>
    <tableColumn id="7614" xr3:uid="{C86B28EC-FF4B-4E12-94F6-6EFCEFC6ED08}" name="Column7591" dataDxfId="8816"/>
    <tableColumn id="7615" xr3:uid="{2FB595AD-BFF9-4DA6-A913-0DF553B4CF22}" name="Column7592" dataDxfId="8815"/>
    <tableColumn id="7616" xr3:uid="{9E63269A-FDC7-49C2-BE6A-D5442811A571}" name="Column7593" dataDxfId="8814"/>
    <tableColumn id="7617" xr3:uid="{C1414B23-6D9A-47E6-88D3-FCEB19D46CD7}" name="Column7594" dataDxfId="8813"/>
    <tableColumn id="7618" xr3:uid="{0DB8F56E-8F92-4F89-B8F1-745CD4D270F5}" name="Column7595" dataDxfId="8812"/>
    <tableColumn id="7619" xr3:uid="{BD67284A-5C19-4BAD-B884-A33D0F85FEAC}" name="Column7596" dataDxfId="8811"/>
    <tableColumn id="7620" xr3:uid="{B024CBB3-FD31-4DA6-884D-772D24F13FDC}" name="Column7597" dataDxfId="8810"/>
    <tableColumn id="7621" xr3:uid="{58443361-BE09-4671-BBA4-C8E5C4F3CE97}" name="Column7598" dataDxfId="8809"/>
    <tableColumn id="7622" xr3:uid="{D61406EF-A330-49AE-A4EC-739AE6F7F5D1}" name="Column7599" dataDxfId="8808"/>
    <tableColumn id="7623" xr3:uid="{EA112C0C-62C0-487D-A195-557BDF177218}" name="Column7600" dataDxfId="8807"/>
    <tableColumn id="7624" xr3:uid="{FD478E79-1767-4800-9994-DA4CE8568F1B}" name="Column7601" dataDxfId="8806"/>
    <tableColumn id="7625" xr3:uid="{B1F372C8-E369-427F-83BA-271999023FDF}" name="Column7602" dataDxfId="8805"/>
    <tableColumn id="7626" xr3:uid="{F0D932EE-E44A-499D-AA39-E1AFB3FE7B87}" name="Column7603" dataDxfId="8804"/>
    <tableColumn id="7627" xr3:uid="{1FC2BC0C-BF8A-4E50-B4BA-FA422D0EC129}" name="Column7604" dataDxfId="8803"/>
    <tableColumn id="7628" xr3:uid="{2EFBBAC0-761B-4B11-B29E-B3DFC883D46F}" name="Column7605" dataDxfId="8802"/>
    <tableColumn id="7629" xr3:uid="{9D92CC9C-536D-4E5F-A0D5-0522DF9F70BD}" name="Column7606" dataDxfId="8801"/>
    <tableColumn id="7630" xr3:uid="{6A81A500-61C2-4DE5-9E7C-A91856F7EE62}" name="Column7607" dataDxfId="8800"/>
    <tableColumn id="7631" xr3:uid="{6EA3D358-9187-4BA2-97D9-CE5A14E84ADF}" name="Column7608" dataDxfId="8799"/>
    <tableColumn id="7632" xr3:uid="{7418CBB7-503F-47AA-900B-521E6496640C}" name="Column7609" dataDxfId="8798"/>
    <tableColumn id="7633" xr3:uid="{BA36F2ED-ABFD-46DC-AAE8-9EA33D94DB5D}" name="Column7610" dataDxfId="8797"/>
    <tableColumn id="7634" xr3:uid="{925ECD33-B2F0-4D02-AC40-B52B4851E9F3}" name="Column7611" dataDxfId="8796"/>
    <tableColumn id="7635" xr3:uid="{1DB51B81-9A8F-4661-AE78-097CCFA2D2ED}" name="Column7612" dataDxfId="8795"/>
    <tableColumn id="7636" xr3:uid="{E70188BF-AC02-4677-9421-495E89B5D750}" name="Column7613" dataDxfId="8794"/>
    <tableColumn id="7637" xr3:uid="{D853FEAD-F780-4FF5-9B9D-23F28F1F7917}" name="Column7614" dataDxfId="8793"/>
    <tableColumn id="7638" xr3:uid="{F443F36B-68BE-4AE4-B32E-2A734C426B9F}" name="Column7615" dataDxfId="8792"/>
    <tableColumn id="7639" xr3:uid="{9FEC78DC-405A-42AE-9649-0E959BF4F57D}" name="Column7616" dataDxfId="8791"/>
    <tableColumn id="7640" xr3:uid="{CED0A682-22D5-4307-9B0D-B30668221C3D}" name="Column7617" dataDxfId="8790"/>
    <tableColumn id="7641" xr3:uid="{6C3030A4-8A42-4B3F-9287-68FA19592F7B}" name="Column7618" dataDxfId="8789"/>
    <tableColumn id="7642" xr3:uid="{8B692E1C-C986-45D4-9C6C-1525DD3DC0DE}" name="Column7619" dataDxfId="8788"/>
    <tableColumn id="7643" xr3:uid="{0A04AA13-BEAA-4666-8A5D-32B7DBBB6F44}" name="Column7620" dataDxfId="8787"/>
    <tableColumn id="7644" xr3:uid="{9E931642-69A4-4C30-9FA1-27423ECBCAE1}" name="Column7621" dataDxfId="8786"/>
    <tableColumn id="7645" xr3:uid="{09B68361-22EF-443A-875B-7CD238AECFDA}" name="Column7622" dataDxfId="8785"/>
    <tableColumn id="7646" xr3:uid="{7DAF1717-D336-4AF5-9B94-FF25CCE68E0D}" name="Column7623" dataDxfId="8784"/>
    <tableColumn id="7647" xr3:uid="{0CC744A1-EFF1-4D74-8BA0-161987B29496}" name="Column7624" dataDxfId="8783"/>
    <tableColumn id="7648" xr3:uid="{2A56E995-8B9B-4499-BADD-B2B35EAE510B}" name="Column7625" dataDxfId="8782"/>
    <tableColumn id="7649" xr3:uid="{9A9B68E3-EA7B-470D-BE3C-9C08457E528A}" name="Column7626" dataDxfId="8781"/>
    <tableColumn id="7650" xr3:uid="{7F26DDD2-3A7A-4ACE-9F6E-0E76BD7ED03F}" name="Column7627" dataDxfId="8780"/>
    <tableColumn id="7651" xr3:uid="{C7AF27A2-AAE9-42F3-8B4B-3AE1AAE7352E}" name="Column7628" dataDxfId="8779"/>
    <tableColumn id="7652" xr3:uid="{FEB3E22E-F107-4D0B-A97B-8F58D189528A}" name="Column7629" dataDxfId="8778"/>
    <tableColumn id="7653" xr3:uid="{D691A807-9A7A-44CF-AB70-64D67B60F2BE}" name="Column7630" dataDxfId="8777"/>
    <tableColumn id="7654" xr3:uid="{9C1E210F-8C24-4FF1-9243-A7FBD3628A17}" name="Column7631" dataDxfId="8776"/>
    <tableColumn id="7655" xr3:uid="{5494D55B-F669-4693-89FA-4594FB881682}" name="Column7632" dataDxfId="8775"/>
    <tableColumn id="7656" xr3:uid="{5D63A0E8-65CA-4AB2-BBD3-C28F38562BDB}" name="Column7633" dataDxfId="8774"/>
    <tableColumn id="7657" xr3:uid="{6F231F4E-2D04-4CD0-BED8-83136077F6E2}" name="Column7634" dataDxfId="8773"/>
    <tableColumn id="7658" xr3:uid="{70D838B1-B55D-4198-BA5A-06B06F7E1ADC}" name="Column7635" dataDxfId="8772"/>
    <tableColumn id="7659" xr3:uid="{2CB956C4-0318-43C0-8363-160426B6B7B2}" name="Column7636" dataDxfId="8771"/>
    <tableColumn id="7660" xr3:uid="{2BBD9076-B5D8-42D3-8086-0E300F2D9FC7}" name="Column7637" dataDxfId="8770"/>
    <tableColumn id="7661" xr3:uid="{1F38FC22-841A-4168-B9E7-824B7F2186F2}" name="Column7638" dataDxfId="8769"/>
    <tableColumn id="7662" xr3:uid="{0CBDDA19-7681-4D39-B28D-60D1738BFB75}" name="Column7639" dataDxfId="8768"/>
    <tableColumn id="7663" xr3:uid="{85AAAA24-EE64-4C30-AD98-2C069C49BBB3}" name="Column7640" dataDxfId="8767"/>
    <tableColumn id="7664" xr3:uid="{2853153F-B76D-4E40-8AA5-F27566B724CB}" name="Column7641" dataDxfId="8766"/>
    <tableColumn id="7665" xr3:uid="{739C4113-BECA-41B1-8FF6-8D3F8E7148DC}" name="Column7642" dataDxfId="8765"/>
    <tableColumn id="7666" xr3:uid="{9773AAD8-F007-4A91-A165-06C2A36CB3E5}" name="Column7643" dataDxfId="8764"/>
    <tableColumn id="7667" xr3:uid="{164E0C5C-E448-4317-AE06-8404DA5B2139}" name="Column7644" dataDxfId="8763"/>
    <tableColumn id="7668" xr3:uid="{D1337590-68EA-4142-8445-D77E223A7251}" name="Column7645" dataDxfId="8762"/>
    <tableColumn id="7669" xr3:uid="{FA70936B-061C-4BD9-82D4-3FAFCCB3D1D5}" name="Column7646" dataDxfId="8761"/>
    <tableColumn id="7670" xr3:uid="{03BFDA4F-56C9-4D39-8EF4-E6C916CF41EC}" name="Column7647" dataDxfId="8760"/>
    <tableColumn id="7671" xr3:uid="{5D88E670-D5A6-4DB1-8978-4B7F88603E51}" name="Column7648" dataDxfId="8759"/>
    <tableColumn id="7672" xr3:uid="{979ED750-C8A6-44E9-8C25-31EBCF9BDB43}" name="Column7649" dataDxfId="8758"/>
    <tableColumn id="7673" xr3:uid="{91FCF7B3-01CF-4FCD-8B3B-D8F7023885A0}" name="Column7650" dataDxfId="8757"/>
    <tableColumn id="7674" xr3:uid="{29130922-55BF-4883-B473-E66A2F13D9AE}" name="Column7651" dataDxfId="8756"/>
    <tableColumn id="7675" xr3:uid="{7BA350B4-C877-44FC-8E8E-E251B5D2DEFB}" name="Column7652" dataDxfId="8755"/>
    <tableColumn id="7676" xr3:uid="{A543804D-DF63-4C52-A9E4-5912B863996D}" name="Column7653" dataDxfId="8754"/>
    <tableColumn id="7677" xr3:uid="{D249056B-A17B-4161-A06C-F853537A53FA}" name="Column7654" dataDxfId="8753"/>
    <tableColumn id="7678" xr3:uid="{55FF435E-F34A-49A2-9F71-5A13B7120F1A}" name="Column7655" dataDxfId="8752"/>
    <tableColumn id="7679" xr3:uid="{6A1F1758-E7FB-4D07-B3CE-89B9FBF6473F}" name="Column7656" dataDxfId="8751"/>
    <tableColumn id="7680" xr3:uid="{751D914A-EB1C-4D3B-A835-6BD3D78D2D79}" name="Column7657" dataDxfId="8750"/>
    <tableColumn id="7681" xr3:uid="{77B8265F-7421-4480-A50C-A5E89FDAD75A}" name="Column7658" dataDxfId="8749"/>
    <tableColumn id="7682" xr3:uid="{D7FD35BB-8043-4767-BF10-7D4ED44D453E}" name="Column7659" dataDxfId="8748"/>
    <tableColumn id="7683" xr3:uid="{09594388-3F71-4401-8366-39AD08D1EFB6}" name="Column7660" dataDxfId="8747"/>
    <tableColumn id="7684" xr3:uid="{3B0B2D7E-09D2-4D03-AF65-1FB9E193E14E}" name="Column7661" dataDxfId="8746"/>
    <tableColumn id="7685" xr3:uid="{90475EFA-8FA2-4DAD-8711-87A0068E84A7}" name="Column7662" dataDxfId="8745"/>
    <tableColumn id="7686" xr3:uid="{C62D8F99-4794-48A5-93B1-15D758642F7A}" name="Column7663" dataDxfId="8744"/>
    <tableColumn id="7687" xr3:uid="{9DBCFFAF-E38D-4986-9E37-5877B78F13CD}" name="Column7664" dataDxfId="8743"/>
    <tableColumn id="7688" xr3:uid="{E20A4118-1027-46D4-B8ED-06B912393604}" name="Column7665" dataDxfId="8742"/>
    <tableColumn id="7689" xr3:uid="{C5654FDF-5E2A-4BA8-91FC-4C2BAFA9C845}" name="Column7666" dataDxfId="8741"/>
    <tableColumn id="7690" xr3:uid="{B0CF4752-9A5C-45B6-9DDB-D45AC1440762}" name="Column7667" dataDxfId="8740"/>
    <tableColumn id="7691" xr3:uid="{2143C1FD-7BE8-411C-B817-6FAC4537246D}" name="Column7668" dataDxfId="8739"/>
    <tableColumn id="7692" xr3:uid="{C04B6353-6831-47EF-B820-EF9D2DC107DB}" name="Column7669" dataDxfId="8738"/>
    <tableColumn id="7693" xr3:uid="{75E67EED-0EA5-4246-8088-7F3FB7DC276A}" name="Column7670" dataDxfId="8737"/>
    <tableColumn id="7694" xr3:uid="{30D91212-E0F2-4B13-AF6E-32ECCEEC678B}" name="Column7671" dataDxfId="8736"/>
    <tableColumn id="7695" xr3:uid="{991CA346-1D3C-41C8-A7A5-6028BDC41C21}" name="Column7672" dataDxfId="8735"/>
    <tableColumn id="7696" xr3:uid="{07C5B528-3717-4334-BEBF-39CDC844FA3A}" name="Column7673" dataDxfId="8734"/>
    <tableColumn id="7697" xr3:uid="{220B859B-3195-4094-8578-297C1F935ED4}" name="Column7674" dataDxfId="8733"/>
    <tableColumn id="7698" xr3:uid="{966AD5CC-3A5F-4556-BEF7-554A9A906911}" name="Column7675" dataDxfId="8732"/>
    <tableColumn id="7699" xr3:uid="{E44F715D-737B-4A38-9F56-2F0C86D198F4}" name="Column7676" dataDxfId="8731"/>
    <tableColumn id="7700" xr3:uid="{D8D81F16-5108-4272-BD36-B2EA61515947}" name="Column7677" dataDxfId="8730"/>
    <tableColumn id="7701" xr3:uid="{49EA569A-BC8D-4434-B4D4-725CA949364F}" name="Column7678" dataDxfId="8729"/>
    <tableColumn id="7702" xr3:uid="{5748D2BC-2B87-4411-ADA6-A89FB61CEE7D}" name="Column7679" dataDxfId="8728"/>
    <tableColumn id="7703" xr3:uid="{F6B69E78-E805-4257-805B-8CA113BDD8CE}" name="Column7680" dataDxfId="8727"/>
    <tableColumn id="7704" xr3:uid="{6BD5449D-588F-41B7-8AD4-82D15E6ECC60}" name="Column7681" dataDxfId="8726"/>
    <tableColumn id="7705" xr3:uid="{ABE01DDF-C6FC-490D-8F94-88FE4E7C1544}" name="Column7682" dataDxfId="8725"/>
    <tableColumn id="7706" xr3:uid="{52B9F105-0BDC-4E62-AC7A-706C8DA9571E}" name="Column7683" dataDxfId="8724"/>
    <tableColumn id="7707" xr3:uid="{75C89C33-E154-418B-977C-40A98C8E5838}" name="Column7684" dataDxfId="8723"/>
    <tableColumn id="7708" xr3:uid="{0EDE6D73-2597-49A1-B1BD-DA5360483F79}" name="Column7685" dataDxfId="8722"/>
    <tableColumn id="7709" xr3:uid="{DF673BAE-C4A8-401E-B5AF-41D3A3631220}" name="Column7686" dataDxfId="8721"/>
    <tableColumn id="7710" xr3:uid="{FD2E4B35-F51C-4FFC-8400-FF85BE4B560B}" name="Column7687" dataDxfId="8720"/>
    <tableColumn id="7711" xr3:uid="{C3E15B96-AF70-4B34-AFFB-1411E803843E}" name="Column7688" dataDxfId="8719"/>
    <tableColumn id="7712" xr3:uid="{2BF44F68-3FB2-4D51-AB41-84CB6E999372}" name="Column7689" dataDxfId="8718"/>
    <tableColumn id="7713" xr3:uid="{6E3DE4CB-80CA-4B68-AB56-DEDCCA0AF72D}" name="Column7690" dataDxfId="8717"/>
    <tableColumn id="7714" xr3:uid="{741A0D3D-06B3-46CA-A48E-58EF6C1D1509}" name="Column7691" dataDxfId="8716"/>
    <tableColumn id="7715" xr3:uid="{F3655836-7F1F-4D45-BB1F-DD95423EA19D}" name="Column7692" dataDxfId="8715"/>
    <tableColumn id="7716" xr3:uid="{D053B260-5737-4944-9E73-EA064D888805}" name="Column7693" dataDxfId="8714"/>
    <tableColumn id="7717" xr3:uid="{18AB7B08-A4A7-4D75-A2EC-5CD204B43CAE}" name="Column7694" dataDxfId="8713"/>
    <tableColumn id="7718" xr3:uid="{4DB17ED4-9609-4E36-B9C1-B78A1FFB8B82}" name="Column7695" dataDxfId="8712"/>
    <tableColumn id="7719" xr3:uid="{F70628CC-F6E1-461E-8C24-379633A43348}" name="Column7696" dataDxfId="8711"/>
    <tableColumn id="7720" xr3:uid="{8FE5CF97-806F-479F-97AF-015A22FF3079}" name="Column7697" dataDxfId="8710"/>
    <tableColumn id="7721" xr3:uid="{EB57BABB-22A4-49E4-BE72-AD9127822A7E}" name="Column7698" dataDxfId="8709"/>
    <tableColumn id="7722" xr3:uid="{257F8DE7-71E5-4962-816F-C21DD3B2DEDA}" name="Column7699" dataDxfId="8708"/>
    <tableColumn id="7723" xr3:uid="{EAAECC9D-F76A-47F4-AAA7-D6F88A111898}" name="Column7700" dataDxfId="8707"/>
    <tableColumn id="7724" xr3:uid="{FC818030-7624-4C9B-A5E4-607C78F19E4A}" name="Column7701" dataDxfId="8706"/>
    <tableColumn id="7725" xr3:uid="{8E5C0A24-5B2E-4761-9B94-C6B1D526E5AC}" name="Column7702" dataDxfId="8705"/>
    <tableColumn id="7726" xr3:uid="{3304A3E8-5FC4-46DB-BFCF-CC3C03C4D4C3}" name="Column7703" dataDxfId="8704"/>
    <tableColumn id="7727" xr3:uid="{A513D0FF-606B-47FE-8D05-87005665DB7C}" name="Column7704" dataDxfId="8703"/>
    <tableColumn id="7728" xr3:uid="{3F4F1964-B103-4A0A-84CD-036DE93EB1D1}" name="Column7705" dataDxfId="8702"/>
    <tableColumn id="7729" xr3:uid="{262D326A-49FD-4038-9080-63F13E7C501F}" name="Column7706" dataDxfId="8701"/>
    <tableColumn id="7730" xr3:uid="{9F17DBD3-1824-42FF-8BB8-F7BA2498F33B}" name="Column7707" dataDxfId="8700"/>
    <tableColumn id="7731" xr3:uid="{174D3AF1-ED59-4A40-8F47-315939DFD6F2}" name="Column7708" dataDxfId="8699"/>
    <tableColumn id="7732" xr3:uid="{279C3193-D686-4E93-8516-5009540CFA51}" name="Column7709" dataDxfId="8698"/>
    <tableColumn id="7733" xr3:uid="{778E937A-9A37-44D2-99B5-1816BAFE51F3}" name="Column7710" dataDxfId="8697"/>
    <tableColumn id="7734" xr3:uid="{A0AC5B39-74FA-4AF6-91F0-CCB962FE6F2F}" name="Column7711" dataDxfId="8696"/>
    <tableColumn id="7735" xr3:uid="{78887318-5597-44CE-AB7F-E88D00579FF5}" name="Column7712" dataDxfId="8695"/>
    <tableColumn id="7736" xr3:uid="{E0B9E0CD-5BE9-4DB6-A566-2589D873FB43}" name="Column7713" dataDxfId="8694"/>
    <tableColumn id="7737" xr3:uid="{D2CD79D3-B7BA-4134-9B8B-A757C5BF6677}" name="Column7714" dataDxfId="8693"/>
    <tableColumn id="7738" xr3:uid="{2260EE9B-730C-458A-A0B7-8D53FCC647E3}" name="Column7715" dataDxfId="8692"/>
    <tableColumn id="7739" xr3:uid="{6EA8BB0B-E8BF-482C-9DCF-6ED26BCBCA50}" name="Column7716" dataDxfId="8691"/>
    <tableColumn id="7740" xr3:uid="{B6819120-168C-4229-BF4E-6DCDB582011F}" name="Column7717" dataDxfId="8690"/>
    <tableColumn id="7741" xr3:uid="{302364F7-7D61-4DAA-B60C-7C7AE88C5A97}" name="Column7718" dataDxfId="8689"/>
    <tableColumn id="7742" xr3:uid="{F5DCFB17-A02C-4CDB-B73F-568954AACE6E}" name="Column7719" dataDxfId="8688"/>
    <tableColumn id="7743" xr3:uid="{AC8AFD8F-52DB-4DCB-93DF-C6270D6BA9FA}" name="Column7720" dataDxfId="8687"/>
    <tableColumn id="7744" xr3:uid="{C2B83B9C-6853-458F-BE5A-B467E071C3F0}" name="Column7721" dataDxfId="8686"/>
    <tableColumn id="7745" xr3:uid="{16626D10-E942-43AB-BE36-D16B8364BB88}" name="Column7722" dataDxfId="8685"/>
    <tableColumn id="7746" xr3:uid="{452D1654-336C-44F9-9110-8543E1566234}" name="Column7723" dataDxfId="8684"/>
    <tableColumn id="7747" xr3:uid="{64DD05AE-AF0D-49EB-B890-0AB74BB940CB}" name="Column7724" dataDxfId="8683"/>
    <tableColumn id="7748" xr3:uid="{27D37522-85C2-4C6C-8DC1-9F7800FFF7AC}" name="Column7725" dataDxfId="8682"/>
    <tableColumn id="7749" xr3:uid="{BE3F6F8A-63B9-4D36-97CA-AD5D6ADD1F06}" name="Column7726" dataDxfId="8681"/>
    <tableColumn id="7750" xr3:uid="{1A98433B-338A-4C9B-B213-893AAB1706DD}" name="Column7727" dataDxfId="8680"/>
    <tableColumn id="7751" xr3:uid="{D17D1CA4-779F-46E2-85A9-4CE39DA2F6D7}" name="Column7728" dataDxfId="8679"/>
    <tableColumn id="7752" xr3:uid="{E5616351-9F44-4B8E-B187-2FA60C685B39}" name="Column7729" dataDxfId="8678"/>
    <tableColumn id="7753" xr3:uid="{647D99D3-B4A8-4843-9396-D82F585341C1}" name="Column7730" dataDxfId="8677"/>
    <tableColumn id="7754" xr3:uid="{192548B7-D8B8-49B3-A770-DDEC5A93FAE1}" name="Column7731" dataDxfId="8676"/>
    <tableColumn id="7755" xr3:uid="{B4729178-1675-479B-B5F1-6114485B9507}" name="Column7732" dataDxfId="8675"/>
    <tableColumn id="7756" xr3:uid="{6CD2A692-4DCD-45CE-976A-68DFFD1970F6}" name="Column7733" dataDxfId="8674"/>
    <tableColumn id="7757" xr3:uid="{81FCF348-F75B-4109-BCE7-449CB15A571D}" name="Column7734" dataDxfId="8673"/>
    <tableColumn id="7758" xr3:uid="{52A20481-4306-4262-8C7D-8949EEF4AB40}" name="Column7735" dataDxfId="8672"/>
    <tableColumn id="7759" xr3:uid="{5D09C894-8FD9-42AA-AA97-5475EB22AFF1}" name="Column7736" dataDxfId="8671"/>
    <tableColumn id="7760" xr3:uid="{818BAA46-7423-4A1E-8725-A8ADDAC7F891}" name="Column7737" dataDxfId="8670"/>
    <tableColumn id="7761" xr3:uid="{E5B3CF0C-64CD-422E-B0D5-7F0FAF384E5F}" name="Column7738" dataDxfId="8669"/>
    <tableColumn id="7762" xr3:uid="{36E223C5-0E7B-4E8B-92E3-F1104CA634E3}" name="Column7739" dataDxfId="8668"/>
    <tableColumn id="7763" xr3:uid="{10C6881C-DA24-4A73-AD4B-9F7C5B5D7025}" name="Column7740" dataDxfId="8667"/>
    <tableColumn id="7764" xr3:uid="{56EDF1DD-6CF2-48A5-8BAE-140AC3B972F9}" name="Column7741" dataDxfId="8666"/>
    <tableColumn id="7765" xr3:uid="{88EDE346-DDE3-4FC5-A408-CD344CDBBD83}" name="Column7742" dataDxfId="8665"/>
    <tableColumn id="7766" xr3:uid="{9F8A3E2F-B5EC-4474-9167-C742B1C385A0}" name="Column7743" dataDxfId="8664"/>
    <tableColumn id="7767" xr3:uid="{5FD4D4DC-7FE2-4C64-A704-8D5685A2FC8E}" name="Column7744" dataDxfId="8663"/>
    <tableColumn id="7768" xr3:uid="{3334A5E2-E55E-48AF-98C7-D30FEEE9F3BB}" name="Column7745" dataDxfId="8662"/>
    <tableColumn id="7769" xr3:uid="{6A4FF843-DECD-4C4B-891A-A0A6954BF8DA}" name="Column7746" dataDxfId="8661"/>
    <tableColumn id="7770" xr3:uid="{BDE74FA6-99EA-48A9-8E2C-E8C1C0B2519B}" name="Column7747" dataDxfId="8660"/>
    <tableColumn id="7771" xr3:uid="{CBD28063-96E8-4218-A2FA-02F0873E062C}" name="Column7748" dataDxfId="8659"/>
    <tableColumn id="7772" xr3:uid="{04DA3EF7-5B1C-4736-84FC-52BAE46E163E}" name="Column7749" dataDxfId="8658"/>
    <tableColumn id="7773" xr3:uid="{01D0F7C1-FAEC-4E8D-AD74-7CF1F6C1530F}" name="Column7750" dataDxfId="8657"/>
    <tableColumn id="7774" xr3:uid="{D8F5ADE6-44C3-4F7A-A587-CC8D6AB33B87}" name="Column7751" dataDxfId="8656"/>
    <tableColumn id="7775" xr3:uid="{71B2AAD8-02AE-4120-90B7-1F2CA45BE932}" name="Column7752" dataDxfId="8655"/>
    <tableColumn id="7776" xr3:uid="{217158B8-4F0E-465C-8FB5-E5596CBBF655}" name="Column7753" dataDxfId="8654"/>
    <tableColumn id="7777" xr3:uid="{74C21A8F-5594-4E45-B825-055A96A6BF79}" name="Column7754" dataDxfId="8653"/>
    <tableColumn id="7778" xr3:uid="{A7A806E8-E193-4E23-8E3B-E8226CC31570}" name="Column7755" dataDxfId="8652"/>
    <tableColumn id="7779" xr3:uid="{D31FA35D-2BC6-4915-B962-895EED957B30}" name="Column7756" dataDxfId="8651"/>
    <tableColumn id="7780" xr3:uid="{E0758A4A-4D5D-4F30-BB0E-27BDC787C83F}" name="Column7757" dataDxfId="8650"/>
    <tableColumn id="7781" xr3:uid="{1E319450-694E-4D94-BEEE-8E0FA6095E29}" name="Column7758" dataDxfId="8649"/>
    <tableColumn id="7782" xr3:uid="{C415C48A-F031-427A-ACF9-027913F109C5}" name="Column7759" dataDxfId="8648"/>
    <tableColumn id="7783" xr3:uid="{ECFA3E28-0109-474B-84F2-3FE1CC344001}" name="Column7760" dataDxfId="8647"/>
    <tableColumn id="7784" xr3:uid="{12938CC3-D293-4040-AA5B-40CB1488B062}" name="Column7761" dataDxfId="8646"/>
    <tableColumn id="7785" xr3:uid="{9B4C79A3-AF45-434C-8EDD-49B2E36C394C}" name="Column7762" dataDxfId="8645"/>
    <tableColumn id="7786" xr3:uid="{78BB844C-AF22-4636-97DF-AC8FBF041521}" name="Column7763" dataDxfId="8644"/>
    <tableColumn id="7787" xr3:uid="{778DFD6F-3C7A-4898-A4E4-1A7A42F02B17}" name="Column7764" dataDxfId="8643"/>
    <tableColumn id="7788" xr3:uid="{7FE8CE74-35B1-4B14-BD81-2F3C4EC7E664}" name="Column7765" dataDxfId="8642"/>
    <tableColumn id="7789" xr3:uid="{BC2F2CE6-1CB7-4F54-8E86-6D9A3353F767}" name="Column7766" dataDxfId="8641"/>
    <tableColumn id="7790" xr3:uid="{57EF47C0-58C6-4A38-B25C-AFE5BA3E2006}" name="Column7767" dataDxfId="8640"/>
    <tableColumn id="7791" xr3:uid="{3E0B83A0-128D-41CB-8EF3-72BB353BDAF8}" name="Column7768" dataDxfId="8639"/>
    <tableColumn id="7792" xr3:uid="{7AEBB6A3-F18C-40D4-9F64-5B5E743EF58E}" name="Column7769" dataDxfId="8638"/>
    <tableColumn id="7793" xr3:uid="{D47D8A61-9624-486F-A6E6-D2FD9865309F}" name="Column7770" dataDxfId="8637"/>
    <tableColumn id="7794" xr3:uid="{0AC504CF-8026-4F73-8E97-0F34447DD664}" name="Column7771" dataDxfId="8636"/>
    <tableColumn id="7795" xr3:uid="{141BA4E2-2D97-403E-82FC-0342E26B4FD6}" name="Column7772" dataDxfId="8635"/>
    <tableColumn id="7796" xr3:uid="{C486BAE6-B22E-4CFA-A9FB-643FA63124EA}" name="Column7773" dataDxfId="8634"/>
    <tableColumn id="7797" xr3:uid="{11BBFFE4-EAAB-4AD3-9D09-15EA7AB41564}" name="Column7774" dataDxfId="8633"/>
    <tableColumn id="7798" xr3:uid="{11241D09-8326-4F48-A14D-CC72B06F3C2E}" name="Column7775" dataDxfId="8632"/>
    <tableColumn id="7799" xr3:uid="{D95765FD-757D-4E1D-96A1-1179BA1E6D30}" name="Column7776" dataDxfId="8631"/>
    <tableColumn id="7800" xr3:uid="{C417C511-B37D-4176-9E34-EDA18C64E360}" name="Column7777" dataDxfId="8630"/>
    <tableColumn id="7801" xr3:uid="{0D77756A-6CEA-4B60-BAA7-F79A6C849AD7}" name="Column7778" dataDxfId="8629"/>
    <tableColumn id="7802" xr3:uid="{6E0F5BE4-3702-4DCF-9ACE-8535D9343113}" name="Column7779" dataDxfId="8628"/>
    <tableColumn id="7803" xr3:uid="{F136AA41-A3A8-4B33-9CBC-613405A08121}" name="Column7780" dataDxfId="8627"/>
    <tableColumn id="7804" xr3:uid="{C8663119-A9F5-46B6-B066-C6E63E0324A0}" name="Column7781" dataDxfId="8626"/>
    <tableColumn id="7805" xr3:uid="{40383941-2445-4E0C-8E32-EE0A803A8714}" name="Column7782" dataDxfId="8625"/>
    <tableColumn id="7806" xr3:uid="{DD3A9CC9-98C9-4A08-B497-9074FB719838}" name="Column7783" dataDxfId="8624"/>
    <tableColumn id="7807" xr3:uid="{8EE43BC3-37F5-4925-9F1D-0BD187312A98}" name="Column7784" dataDxfId="8623"/>
    <tableColumn id="7808" xr3:uid="{525E6742-00C4-4DD9-A7DB-E9358E77BD38}" name="Column7785" dataDxfId="8622"/>
    <tableColumn id="7809" xr3:uid="{70B9EF0F-4C82-4CEE-94E4-323FFA42621B}" name="Column7786" dataDxfId="8621"/>
    <tableColumn id="7810" xr3:uid="{D573B4E9-A233-4C74-9890-7A0F0EC58F87}" name="Column7787" dataDxfId="8620"/>
    <tableColumn id="7811" xr3:uid="{BDCDDE48-F3DF-40AE-B3A0-523DCFCC7FFB}" name="Column7788" dataDxfId="8619"/>
    <tableColumn id="7812" xr3:uid="{F78E049D-2161-4FB2-A52C-D8705E318029}" name="Column7789" dataDxfId="8618"/>
    <tableColumn id="7813" xr3:uid="{3BAF3FA4-010B-4AFF-86E7-39C4BB0A0FB5}" name="Column7790" dataDxfId="8617"/>
    <tableColumn id="7814" xr3:uid="{812D0047-BDCF-4DF1-BD8C-C32F1CB62FAB}" name="Column7791" dataDxfId="8616"/>
    <tableColumn id="7815" xr3:uid="{962CAC65-6B93-4D85-900F-383E7B222734}" name="Column7792" dataDxfId="8615"/>
    <tableColumn id="7816" xr3:uid="{DD39A04B-E7C8-4DA6-AAB2-CCACC539B989}" name="Column7793" dataDxfId="8614"/>
    <tableColumn id="7817" xr3:uid="{2AF3D680-9767-4D3E-BFE8-65FA4FBB6EEE}" name="Column7794" dataDxfId="8613"/>
    <tableColumn id="7818" xr3:uid="{38BD25AF-6E7F-46C1-8824-25EF1A3407E0}" name="Column7795" dataDxfId="8612"/>
    <tableColumn id="7819" xr3:uid="{1499FF03-226A-47DE-ACD9-113EC18C05F1}" name="Column7796" dataDxfId="8611"/>
    <tableColumn id="7820" xr3:uid="{E3A97F37-A997-4CB6-A661-49CDC1662AB9}" name="Column7797" dataDxfId="8610"/>
    <tableColumn id="7821" xr3:uid="{567BA540-324A-4EA0-8D25-D52DC7AB3F1E}" name="Column7798" dataDxfId="8609"/>
    <tableColumn id="7822" xr3:uid="{FFF3A537-46B0-4CB8-BB41-C4351413570D}" name="Column7799" dataDxfId="8608"/>
    <tableColumn id="7823" xr3:uid="{C2DFE3B2-E6B5-4217-B3DE-EA4CE2198AF9}" name="Column7800" dataDxfId="8607"/>
    <tableColumn id="7824" xr3:uid="{C6FDADA0-1CBB-44F5-9FD2-A1AD9BFD2E77}" name="Column7801" dataDxfId="8606"/>
    <tableColumn id="7825" xr3:uid="{6B03444D-CF65-4E51-AAB7-8F61D9D35EB7}" name="Column7802" dataDxfId="8605"/>
    <tableColumn id="7826" xr3:uid="{5E63F2D6-E048-43E9-BE8D-A09531411112}" name="Column7803" dataDxfId="8604"/>
    <tableColumn id="7827" xr3:uid="{E8C78435-C92A-4AAB-B59E-627EFF3332A9}" name="Column7804" dataDxfId="8603"/>
    <tableColumn id="7828" xr3:uid="{D6736C88-5959-4AD3-AED4-6CC97C9E535A}" name="Column7805" dataDxfId="8602"/>
    <tableColumn id="7829" xr3:uid="{E9ACD9B2-6C33-45D7-83A2-E65B9CC143D5}" name="Column7806" dataDxfId="8601"/>
    <tableColumn id="7830" xr3:uid="{2723E69C-B64A-4FAB-949F-E00F0F5B29A6}" name="Column7807" dataDxfId="8600"/>
    <tableColumn id="7831" xr3:uid="{655B3048-8AD7-43E6-8AF0-CB222E75FF33}" name="Column7808" dataDxfId="8599"/>
    <tableColumn id="7832" xr3:uid="{12A2BE51-8E2A-4D27-8C3A-09A69E8BB375}" name="Column7809" dataDxfId="8598"/>
    <tableColumn id="7833" xr3:uid="{8E8039E1-84BE-4B5F-9A9B-8A5DB92817D2}" name="Column7810" dataDxfId="8597"/>
    <tableColumn id="7834" xr3:uid="{9EA690E4-58C1-42FC-970C-F8ABFA39DE9D}" name="Column7811" dataDxfId="8596"/>
    <tableColumn id="7835" xr3:uid="{DBB9C58C-2764-46C7-8368-4BABA33B7BC8}" name="Column7812" dataDxfId="8595"/>
    <tableColumn id="7836" xr3:uid="{00C12CDE-B307-44F1-8632-6F11DE5600E4}" name="Column7813" dataDxfId="8594"/>
    <tableColumn id="7837" xr3:uid="{E2A151E9-108D-4194-A663-93E38078A418}" name="Column7814" dataDxfId="8593"/>
    <tableColumn id="7838" xr3:uid="{1B974055-E7FE-44E4-B953-C395C2803C01}" name="Column7815" dataDxfId="8592"/>
    <tableColumn id="7839" xr3:uid="{E3653F05-E16C-47FF-9A21-A0D7C1A0E622}" name="Column7816" dataDxfId="8591"/>
    <tableColumn id="7840" xr3:uid="{8DC801FD-4AEA-491D-ABC0-AB43F0B785EB}" name="Column7817" dataDxfId="8590"/>
    <tableColumn id="7841" xr3:uid="{C3D4D904-F05C-4503-9FA8-12FE21923E6E}" name="Column7818" dataDxfId="8589"/>
    <tableColumn id="7842" xr3:uid="{77B14B8C-F3B8-49DE-9EE2-7B2B6AB0F2B5}" name="Column7819" dataDxfId="8588"/>
    <tableColumn id="7843" xr3:uid="{26895E5C-80BE-4E11-B66C-98779DE08896}" name="Column7820" dataDxfId="8587"/>
    <tableColumn id="7844" xr3:uid="{85F790BD-781C-4D48-956A-453D2A8D566B}" name="Column7821" dataDxfId="8586"/>
    <tableColumn id="7845" xr3:uid="{075E0C0F-0F54-45A2-BC03-25A4222FD15F}" name="Column7822" dataDxfId="8585"/>
    <tableColumn id="7846" xr3:uid="{047E9EDA-3A94-416B-92FC-FA59750D0419}" name="Column7823" dataDxfId="8584"/>
    <tableColumn id="7847" xr3:uid="{6E93EAF2-CDAD-4470-B10E-95C49FB29477}" name="Column7824" dataDxfId="8583"/>
    <tableColumn id="7848" xr3:uid="{E34447C6-66E1-48B0-B7F5-E089BE9612A8}" name="Column7825" dataDxfId="8582"/>
    <tableColumn id="7849" xr3:uid="{57B23E26-47F7-42EB-94E0-F2256BC7499E}" name="Column7826" dataDxfId="8581"/>
    <tableColumn id="7850" xr3:uid="{2A5C29CF-AAF1-44CA-A855-683666EA1E8F}" name="Column7827" dataDxfId="8580"/>
    <tableColumn id="7851" xr3:uid="{107699AE-22BF-4432-8194-D96CF989B497}" name="Column7828" dataDxfId="8579"/>
    <tableColumn id="7852" xr3:uid="{5420DB9C-4393-4298-987A-5A658E792C4B}" name="Column7829" dataDxfId="8578"/>
    <tableColumn id="7853" xr3:uid="{31FE48C3-54C5-437C-9E70-1CE9D5A53331}" name="Column7830" dataDxfId="8577"/>
    <tableColumn id="7854" xr3:uid="{881E58E2-FADD-4423-8D22-395890EE9D98}" name="Column7831" dataDxfId="8576"/>
    <tableColumn id="7855" xr3:uid="{BA6A0C37-2634-4B7E-B5CE-D56A07A0BB35}" name="Column7832" dataDxfId="8575"/>
    <tableColumn id="7856" xr3:uid="{734DB81D-40F9-4EF7-9708-314CD705CFD2}" name="Column7833" dataDxfId="8574"/>
    <tableColumn id="7857" xr3:uid="{E581387E-7EF4-448A-8FDF-C3CA7A5973CE}" name="Column7834" dataDxfId="8573"/>
    <tableColumn id="7858" xr3:uid="{FDA4ED99-B45F-4758-A0AF-9B0E422C1C5F}" name="Column7835" dataDxfId="8572"/>
    <tableColumn id="7859" xr3:uid="{074DF17C-5EE8-4C7C-A8AC-AD8959ABCF05}" name="Column7836" dataDxfId="8571"/>
    <tableColumn id="7860" xr3:uid="{13EBF03D-715F-4649-9046-85CAE69DF502}" name="Column7837" dataDxfId="8570"/>
    <tableColumn id="7861" xr3:uid="{89C69CBB-3E20-4B46-9E97-D5F73455A0E9}" name="Column7838" dataDxfId="8569"/>
    <tableColumn id="7862" xr3:uid="{6F6CB071-5D97-4713-BB17-CF6F86C0E392}" name="Column7839" dataDxfId="8568"/>
    <tableColumn id="7863" xr3:uid="{E14DE72D-2625-4BD4-BC2A-3C666D647040}" name="Column7840" dataDxfId="8567"/>
    <tableColumn id="7864" xr3:uid="{E7C0778E-751A-4956-8A34-B423420B9A05}" name="Column7841" dataDxfId="8566"/>
    <tableColumn id="7865" xr3:uid="{1C995F45-AB73-4114-BAB8-A5B7751D4F20}" name="Column7842" dataDxfId="8565"/>
    <tableColumn id="7866" xr3:uid="{B1C8286D-0B39-4FC0-87AE-D0FD0F1803AF}" name="Column7843" dataDxfId="8564"/>
    <tableColumn id="7867" xr3:uid="{B6178F69-EB95-449A-9FE6-077289051A48}" name="Column7844" dataDxfId="8563"/>
    <tableColumn id="7868" xr3:uid="{495A43D0-E62C-4B0A-BE0C-722A4276001C}" name="Column7845" dataDxfId="8562"/>
    <tableColumn id="7869" xr3:uid="{9C808425-70B0-4D59-94E0-E5F166F23F8D}" name="Column7846" dataDxfId="8561"/>
    <tableColumn id="7870" xr3:uid="{407ABEF6-5A04-48C1-9BD9-D138E6BE971A}" name="Column7847" dataDxfId="8560"/>
    <tableColumn id="7871" xr3:uid="{CFE667F7-778B-4C0D-B0AD-50FE569E7510}" name="Column7848" dataDxfId="8559"/>
    <tableColumn id="7872" xr3:uid="{96196684-FADB-457B-AB73-8ACC9DC6A00C}" name="Column7849" dataDxfId="8558"/>
    <tableColumn id="7873" xr3:uid="{508CE063-CE00-4F3F-BD0A-64E1C64ADF8A}" name="Column7850" dataDxfId="8557"/>
    <tableColumn id="7874" xr3:uid="{D59A192B-2AA7-4178-AB29-85B984F741F5}" name="Column7851" dataDxfId="8556"/>
    <tableColumn id="7875" xr3:uid="{A118784E-3A12-45A0-9120-45C4799F60F8}" name="Column7852" dataDxfId="8555"/>
    <tableColumn id="7876" xr3:uid="{96EFD977-2BC6-4275-9D28-A1447D665EB7}" name="Column7853" dataDxfId="8554"/>
    <tableColumn id="7877" xr3:uid="{A698DA69-6FA0-4F91-9966-BED96DABF312}" name="Column7854" dataDxfId="8553"/>
    <tableColumn id="7878" xr3:uid="{9A496BDF-FD06-43FF-9D87-983ED442449F}" name="Column7855" dataDxfId="8552"/>
    <tableColumn id="7879" xr3:uid="{06D2D1B1-C0D0-4503-8A65-A19CCD4F5800}" name="Column7856" dataDxfId="8551"/>
    <tableColumn id="7880" xr3:uid="{F0EFCE47-C002-4857-8A0D-22620974D03A}" name="Column7857" dataDxfId="8550"/>
    <tableColumn id="7881" xr3:uid="{53CE83E2-57B4-4234-A4E3-76957973CF69}" name="Column7858" dataDxfId="8549"/>
    <tableColumn id="7882" xr3:uid="{08F09317-6AB7-46B4-95AC-F8C5D12784A8}" name="Column7859" dataDxfId="8548"/>
    <tableColumn id="7883" xr3:uid="{3410B9A1-D02B-43BC-9F28-E3FDEA0C0266}" name="Column7860" dataDxfId="8547"/>
    <tableColumn id="7884" xr3:uid="{98D69950-4642-4ABE-A1D4-526A7B524D8C}" name="Column7861" dataDxfId="8546"/>
    <tableColumn id="7885" xr3:uid="{C8326F85-2EAD-43D0-9D2F-69C477AA73E4}" name="Column7862" dataDxfId="8545"/>
    <tableColumn id="7886" xr3:uid="{9C49CE6D-27BE-42D2-944C-DD0CBB79E423}" name="Column7863" dataDxfId="8544"/>
    <tableColumn id="7887" xr3:uid="{6B2B55F9-2047-47F2-A17C-03B48F3E9A32}" name="Column7864" dataDxfId="8543"/>
    <tableColumn id="7888" xr3:uid="{DB09F352-8C7D-4981-9D35-D07BD12A916F}" name="Column7865" dataDxfId="8542"/>
    <tableColumn id="7889" xr3:uid="{90DC5815-84E9-444C-AB20-C9B6B9685683}" name="Column7866" dataDxfId="8541"/>
    <tableColumn id="7890" xr3:uid="{6E845345-AB14-4B09-A11A-2AB5732B7DBA}" name="Column7867" dataDxfId="8540"/>
    <tableColumn id="7891" xr3:uid="{DD1A86FA-7A5E-4D5C-A0EF-2F972B1658DC}" name="Column7868" dataDxfId="8539"/>
    <tableColumn id="7892" xr3:uid="{9411F4A5-C7A8-4469-BE00-647ED4FEFB9E}" name="Column7869" dataDxfId="8538"/>
    <tableColumn id="7893" xr3:uid="{8F508D0A-CF1A-4EC2-8EAE-4D696056BB27}" name="Column7870" dataDxfId="8537"/>
    <tableColumn id="7894" xr3:uid="{ABF991A5-9171-41A4-95A5-FFEA63961ED8}" name="Column7871" dataDxfId="8536"/>
    <tableColumn id="7895" xr3:uid="{CB7B24C0-5A37-4327-9C99-F394D571AB72}" name="Column7872" dataDxfId="8535"/>
    <tableColumn id="7896" xr3:uid="{044BEC29-8931-436E-979C-C6097370F5B2}" name="Column7873" dataDxfId="8534"/>
    <tableColumn id="7897" xr3:uid="{75D58E42-98C7-440D-B0E5-94ADD620FF71}" name="Column7874" dataDxfId="8533"/>
    <tableColumn id="7898" xr3:uid="{2F98213D-91C6-4DD3-8232-1AA818C10B27}" name="Column7875" dataDxfId="8532"/>
    <tableColumn id="7899" xr3:uid="{AE90E1FE-4CC5-4AA1-83C8-87693473AAA7}" name="Column7876" dataDxfId="8531"/>
    <tableColumn id="7900" xr3:uid="{B5B1FCAC-5396-40CA-9F55-9DD5ADA67744}" name="Column7877" dataDxfId="8530"/>
    <tableColumn id="7901" xr3:uid="{7F1687BB-9BFF-4C6B-B938-D2D7A13F23DA}" name="Column7878" dataDxfId="8529"/>
    <tableColumn id="7902" xr3:uid="{C8EAE059-0050-4546-A90C-33D19A3A59F0}" name="Column7879" dataDxfId="8528"/>
    <tableColumn id="7903" xr3:uid="{0F43E581-0B76-4C6E-8D98-6786259AA3DD}" name="Column7880" dataDxfId="8527"/>
    <tableColumn id="7904" xr3:uid="{493B5F69-2E96-4B42-B511-6D244B075E53}" name="Column7881" dataDxfId="8526"/>
    <tableColumn id="7905" xr3:uid="{2E4EE972-C685-47B4-9C84-BF75B1683D0D}" name="Column7882" dataDxfId="8525"/>
    <tableColumn id="7906" xr3:uid="{16570554-6514-441A-B2A2-5C905CB0A0DF}" name="Column7883" dataDxfId="8524"/>
    <tableColumn id="7907" xr3:uid="{225C5085-F250-4A8C-B686-1CD62E15CB0F}" name="Column7884" dataDxfId="8523"/>
    <tableColumn id="7908" xr3:uid="{F340C6F4-5178-4111-814A-56A5B09D68DC}" name="Column7885" dataDxfId="8522"/>
    <tableColumn id="7909" xr3:uid="{F760D396-DC7D-4DF0-A316-3C1EF9F247FB}" name="Column7886" dataDxfId="8521"/>
    <tableColumn id="7910" xr3:uid="{544C91CC-93CE-49B7-B5AE-7E71801ADB29}" name="Column7887" dataDxfId="8520"/>
    <tableColumn id="7911" xr3:uid="{B9252306-2CDB-4FF1-B4A2-CA04356FBB0D}" name="Column7888" dataDxfId="8519"/>
    <tableColumn id="7912" xr3:uid="{A1874812-0971-43D0-888C-6A2358B1C604}" name="Column7889" dataDxfId="8518"/>
    <tableColumn id="7913" xr3:uid="{0F8EF49E-2760-4A9A-95A0-BE2448602AEC}" name="Column7890" dataDxfId="8517"/>
    <tableColumn id="7914" xr3:uid="{CF39A7E3-DD32-489D-81F3-1D67675E0987}" name="Column7891" dataDxfId="8516"/>
    <tableColumn id="7915" xr3:uid="{C57013EA-93E9-4A48-842D-11B2A6A4D660}" name="Column7892" dataDxfId="8515"/>
    <tableColumn id="7916" xr3:uid="{4BA57FDB-DD44-4901-A3E0-B981B599D73F}" name="Column7893" dataDxfId="8514"/>
    <tableColumn id="7917" xr3:uid="{9745D992-29BE-4FD0-AE12-7A54E21C45C8}" name="Column7894" dataDxfId="8513"/>
    <tableColumn id="7918" xr3:uid="{0FB43F73-14D4-47EA-8E73-1D1732A570B5}" name="Column7895" dataDxfId="8512"/>
    <tableColumn id="7919" xr3:uid="{CF5A737B-B2EA-42D0-8BB9-728BF00A857B}" name="Column7896" dataDxfId="8511"/>
    <tableColumn id="7920" xr3:uid="{9AE2CB40-5523-4476-85F0-4F19172E0DA1}" name="Column7897" dataDxfId="8510"/>
    <tableColumn id="7921" xr3:uid="{0708C643-7EB4-49FE-B167-305ECB5314A6}" name="Column7898" dataDxfId="8509"/>
    <tableColumn id="7922" xr3:uid="{C92F1BD0-245F-4E86-8BCC-A81DDCF782F3}" name="Column7899" dataDxfId="8508"/>
    <tableColumn id="7923" xr3:uid="{E5ABDD53-9484-463F-92EE-BD9C34A911A1}" name="Column7900" dataDxfId="8507"/>
    <tableColumn id="7924" xr3:uid="{BE7E62A6-E84B-4895-925A-FEBC8C9D44BF}" name="Column7901" dataDxfId="8506"/>
    <tableColumn id="7925" xr3:uid="{57681F81-8B65-4DED-8C94-8AC8F432559E}" name="Column7902" dataDxfId="8505"/>
    <tableColumn id="7926" xr3:uid="{DD337F07-91A9-463B-91C1-14960172BE81}" name="Column7903" dataDxfId="8504"/>
    <tableColumn id="7927" xr3:uid="{5B502DB3-1BB5-47B9-91C4-CAE172DC515B}" name="Column7904" dataDxfId="8503"/>
    <tableColumn id="7928" xr3:uid="{38DE63F0-FF0A-4E66-9287-12EF88A6DFE3}" name="Column7905" dataDxfId="8502"/>
    <tableColumn id="7929" xr3:uid="{B6198375-EE04-45C4-8DAE-8D4762641F01}" name="Column7906" dataDxfId="8501"/>
    <tableColumn id="7930" xr3:uid="{C46D8152-BE94-421F-A8E1-F69F8EF51ABF}" name="Column7907" dataDxfId="8500"/>
    <tableColumn id="7931" xr3:uid="{1E2900C8-3CFC-4955-8FEF-0E57BFC43365}" name="Column7908" dataDxfId="8499"/>
    <tableColumn id="7932" xr3:uid="{5B8196DE-7811-4392-896E-A80E778971B3}" name="Column7909" dataDxfId="8498"/>
    <tableColumn id="7933" xr3:uid="{C509A1EA-C934-45CB-A629-45AED70EE544}" name="Column7910" dataDxfId="8497"/>
    <tableColumn id="7934" xr3:uid="{910120F7-CFE9-4E53-B6EB-E5C45BD262B4}" name="Column7911" dataDxfId="8496"/>
    <tableColumn id="7935" xr3:uid="{229EE6A3-BA7C-4E88-9277-5AA41367853F}" name="Column7912" dataDxfId="8495"/>
    <tableColumn id="7936" xr3:uid="{675EEFA9-5ACF-4487-B41E-57D32132176D}" name="Column7913" dataDxfId="8494"/>
    <tableColumn id="7937" xr3:uid="{F8253506-A051-4A44-BCC1-01380AD8F67B}" name="Column7914" dataDxfId="8493"/>
    <tableColumn id="7938" xr3:uid="{38614656-7001-4EA5-B283-3273A4A50FC2}" name="Column7915" dataDxfId="8492"/>
    <tableColumn id="7939" xr3:uid="{17560ED5-1022-40C9-90FE-62245DD81151}" name="Column7916" dataDxfId="8491"/>
    <tableColumn id="7940" xr3:uid="{F80326E4-9A12-41ED-AABC-9FD713F2F9B8}" name="Column7917" dataDxfId="8490"/>
    <tableColumn id="7941" xr3:uid="{4E5F7321-11C9-41D6-ACA0-BC66971845C5}" name="Column7918" dataDxfId="8489"/>
    <tableColumn id="7942" xr3:uid="{97132130-BA31-4999-BAF7-4F74A14C3E17}" name="Column7919" dataDxfId="8488"/>
    <tableColumn id="7943" xr3:uid="{30475483-1B82-4CE7-A5FF-BB9B705B2DB2}" name="Column7920" dataDxfId="8487"/>
    <tableColumn id="7944" xr3:uid="{319C4FCB-AF9E-42D0-AB4A-E2CFD6907FE4}" name="Column7921" dataDxfId="8486"/>
    <tableColumn id="7945" xr3:uid="{E202A24B-C114-4EBB-A971-095D64160AEE}" name="Column7922" dataDxfId="8485"/>
    <tableColumn id="7946" xr3:uid="{5BC0F414-C939-49D7-B16E-8DF4CF2CA025}" name="Column7923" dataDxfId="8484"/>
    <tableColumn id="7947" xr3:uid="{FAFEFEDC-DA51-41E0-8B72-5ED548DFAE5A}" name="Column7924" dataDxfId="8483"/>
    <tableColumn id="7948" xr3:uid="{99CFABA3-F641-403C-87A7-5412D8E89276}" name="Column7925" dataDxfId="8482"/>
    <tableColumn id="7949" xr3:uid="{A1EDFCF7-7A48-4290-A865-9AB7D1791945}" name="Column7926" dataDxfId="8481"/>
    <tableColumn id="7950" xr3:uid="{6CD32E3A-00BD-4993-AA44-4221EECAE1CD}" name="Column7927" dataDxfId="8480"/>
    <tableColumn id="7951" xr3:uid="{7B4C1A8B-0739-41BE-B743-EFD27F728581}" name="Column7928" dataDxfId="8479"/>
    <tableColumn id="7952" xr3:uid="{5AC9F6FB-9FB6-4589-92D5-DFCD62B42250}" name="Column7929" dataDxfId="8478"/>
    <tableColumn id="7953" xr3:uid="{8C3748A6-706D-4182-A173-852628CFB389}" name="Column7930" dataDxfId="8477"/>
    <tableColumn id="7954" xr3:uid="{C024DDC7-5AAE-44AF-9908-D6B6492EC75F}" name="Column7931" dataDxfId="8476"/>
    <tableColumn id="7955" xr3:uid="{2EC3FE7F-F093-47F4-8B28-24645929486C}" name="Column7932" dataDxfId="8475"/>
    <tableColumn id="7956" xr3:uid="{19E0F16B-4D96-4D56-B243-5388D3441A4A}" name="Column7933" dataDxfId="8474"/>
    <tableColumn id="7957" xr3:uid="{F9971EBD-B4CF-4B7D-B059-85EFAD0EE29A}" name="Column7934" dataDxfId="8473"/>
    <tableColumn id="7958" xr3:uid="{0B331A94-5CE9-430E-8053-C573F06F2977}" name="Column7935" dataDxfId="8472"/>
    <tableColumn id="7959" xr3:uid="{97EA3DB9-EE3E-4075-A250-92FE288F7DA1}" name="Column7936" dataDxfId="8471"/>
    <tableColumn id="7960" xr3:uid="{C9CAC9FF-7D87-4C76-8F71-B13E2F8325A9}" name="Column7937" dataDxfId="8470"/>
    <tableColumn id="7961" xr3:uid="{F79ED813-70C3-468D-8F77-FB20626F6D91}" name="Column7938" dataDxfId="8469"/>
    <tableColumn id="7962" xr3:uid="{2E08273C-8FCC-457B-AAF5-D93E17EC76F3}" name="Column7939" dataDxfId="8468"/>
    <tableColumn id="7963" xr3:uid="{9C421735-E6D2-46FA-A1F5-36A278E452A5}" name="Column7940" dataDxfId="8467"/>
    <tableColumn id="7964" xr3:uid="{88270CCE-40AA-425E-9B2C-FDE13DD7D4B5}" name="Column7941" dataDxfId="8466"/>
    <tableColumn id="7965" xr3:uid="{C776D35D-AF43-4D77-984D-411F0A914379}" name="Column7942" dataDxfId="8465"/>
    <tableColumn id="7966" xr3:uid="{A8371816-2E92-4086-952E-26A63EB278CD}" name="Column7943" dataDxfId="8464"/>
    <tableColumn id="7967" xr3:uid="{01FE1E2E-8294-42F9-A814-D53995ECE490}" name="Column7944" dataDxfId="8463"/>
    <tableColumn id="7968" xr3:uid="{1382520F-A583-4CC6-9D05-D257F25ACCFA}" name="Column7945" dataDxfId="8462"/>
    <tableColumn id="7969" xr3:uid="{7ED69208-1CDB-4E3E-B729-B9EC7C8DFF9E}" name="Column7946" dataDxfId="8461"/>
    <tableColumn id="7970" xr3:uid="{1F47324F-3CC6-44ED-A853-E0D624C85315}" name="Column7947" dataDxfId="8460"/>
    <tableColumn id="7971" xr3:uid="{3CF3F2B3-E92D-4178-86C3-087FE0BE72B4}" name="Column7948" dataDxfId="8459"/>
    <tableColumn id="7972" xr3:uid="{49098FEC-C3CE-4488-A950-461FC9BCB8E1}" name="Column7949" dataDxfId="8458"/>
    <tableColumn id="7973" xr3:uid="{817BDFCE-D99F-4CFD-AF20-733DDCE658A6}" name="Column7950" dataDxfId="8457"/>
    <tableColumn id="7974" xr3:uid="{3F0B7F62-5C8B-4497-A104-63F091DAF1F2}" name="Column7951" dataDxfId="8456"/>
    <tableColumn id="7975" xr3:uid="{412B33E1-186F-47E5-8FB0-9FC5C34BE6BD}" name="Column7952" dataDxfId="8455"/>
    <tableColumn id="7976" xr3:uid="{A50EB6B0-5158-4EDC-A213-B741FB1D9154}" name="Column7953" dataDxfId="8454"/>
    <tableColumn id="7977" xr3:uid="{D12251C3-1B6A-4CD9-A54E-4235F66E5A46}" name="Column7954" dataDxfId="8453"/>
    <tableColumn id="7978" xr3:uid="{92112DCD-5A55-4308-B25F-DE960C686FF6}" name="Column7955" dataDxfId="8452"/>
    <tableColumn id="7979" xr3:uid="{CA3FCDF5-F0C1-4B9D-BF4A-367205DA8DD2}" name="Column7956" dataDxfId="8451"/>
    <tableColumn id="7980" xr3:uid="{528D8BAF-ADDA-4A0E-A47A-165F8BB20EC4}" name="Column7957" dataDxfId="8450"/>
    <tableColumn id="7981" xr3:uid="{4CA7C657-3C89-4411-ADD1-5971362CE18D}" name="Column7958" dataDxfId="8449"/>
    <tableColumn id="7982" xr3:uid="{E0920E63-062C-42C2-8B0F-8C94D9432C2E}" name="Column7959" dataDxfId="8448"/>
    <tableColumn id="7983" xr3:uid="{87243C61-158A-446B-A845-49C474C7AEAF}" name="Column7960" dataDxfId="8447"/>
    <tableColumn id="7984" xr3:uid="{1B6EB9F4-D70E-4035-80A1-636A505E8144}" name="Column7961" dataDxfId="8446"/>
    <tableColumn id="7985" xr3:uid="{2C14F946-0994-403A-866E-9DCCDB4C26AA}" name="Column7962" dataDxfId="8445"/>
    <tableColumn id="7986" xr3:uid="{962EB65B-505C-4A0A-9538-B81A3B65791D}" name="Column7963" dataDxfId="8444"/>
    <tableColumn id="7987" xr3:uid="{E8EFBA30-47D6-430F-B1F2-E08E34447F19}" name="Column7964" dataDxfId="8443"/>
    <tableColumn id="7988" xr3:uid="{AD675A6D-E25C-421E-B966-BFF9E1AF3D50}" name="Column7965" dataDxfId="8442"/>
    <tableColumn id="7989" xr3:uid="{66C5E9BA-CCCA-4818-9EC0-089C1FEEC962}" name="Column7966" dataDxfId="8441"/>
    <tableColumn id="7990" xr3:uid="{D6CE8651-2FE9-437B-B575-5F28C29DA816}" name="Column7967" dataDxfId="8440"/>
    <tableColumn id="7991" xr3:uid="{9ED8238C-8AF0-4D5E-BCA0-C71CA5D8CE6E}" name="Column7968" dataDxfId="8439"/>
    <tableColumn id="7992" xr3:uid="{B3342766-699C-4E4A-BD8D-432E213EF678}" name="Column7969" dataDxfId="8438"/>
    <tableColumn id="7993" xr3:uid="{6DD16433-6444-4A45-86FE-23166B4D7B0C}" name="Column7970" dataDxfId="8437"/>
    <tableColumn id="7994" xr3:uid="{1B15E804-6066-482E-9583-2BD6707A4E19}" name="Column7971" dataDxfId="8436"/>
    <tableColumn id="7995" xr3:uid="{8750BD6E-6FBC-4524-A422-4DC540F40B81}" name="Column7972" dataDxfId="8435"/>
    <tableColumn id="7996" xr3:uid="{DED2434F-6A91-477B-B105-188D51846678}" name="Column7973" dataDxfId="8434"/>
    <tableColumn id="7997" xr3:uid="{9AB2DC4C-CE78-4E24-856E-11BB8118A3E1}" name="Column7974" dataDxfId="8433"/>
    <tableColumn id="7998" xr3:uid="{1A0BD49C-C110-4CEC-BA3A-2F870081E7CA}" name="Column7975" dataDxfId="8432"/>
    <tableColumn id="7999" xr3:uid="{BCD6F4B8-396C-43CD-9D63-FA4C5BB5D875}" name="Column7976" dataDxfId="8431"/>
    <tableColumn id="8000" xr3:uid="{08A0AF21-008F-4F1D-8BA6-E50FB7437109}" name="Column7977" dataDxfId="8430"/>
    <tableColumn id="8001" xr3:uid="{51DD82C6-AAAF-47E9-94B8-66F843BB8A60}" name="Column7978" dataDxfId="8429"/>
    <tableColumn id="8002" xr3:uid="{E1F85195-0EE2-4CA6-848E-79658E4442A2}" name="Column7979" dataDxfId="8428"/>
    <tableColumn id="8003" xr3:uid="{B531A166-CB9E-43BF-947C-22B2F3576F3C}" name="Column7980" dataDxfId="8427"/>
    <tableColumn id="8004" xr3:uid="{DE0E80F6-14C1-4685-9B0F-7A76955434C8}" name="Column7981" dataDxfId="8426"/>
    <tableColumn id="8005" xr3:uid="{B38D8769-641E-495D-A6CC-B7392802C4DC}" name="Column7982" dataDxfId="8425"/>
    <tableColumn id="8006" xr3:uid="{5BBDCF70-95C3-446D-A3F4-57320D578098}" name="Column7983" dataDxfId="8424"/>
    <tableColumn id="8007" xr3:uid="{3845C9A1-2547-4487-AB4E-763A8F35DA3B}" name="Column7984" dataDxfId="8423"/>
    <tableColumn id="8008" xr3:uid="{A3C8FCC9-CADD-47AF-9A24-4D5782AA2C34}" name="Column7985" dataDxfId="8422"/>
    <tableColumn id="8009" xr3:uid="{249A39EC-F652-4925-A701-C64789E6A7F5}" name="Column7986" dataDxfId="8421"/>
    <tableColumn id="8010" xr3:uid="{14AD8258-AF62-462E-8B83-B4407553C1A4}" name="Column7987" dataDxfId="8420"/>
    <tableColumn id="8011" xr3:uid="{24049BC7-38CD-4B4B-8711-596FBA6B03E7}" name="Column7988" dataDxfId="8419"/>
    <tableColumn id="8012" xr3:uid="{B4BB59E5-A29F-40BE-AF30-C335CF9911F6}" name="Column7989" dataDxfId="8418"/>
    <tableColumn id="8013" xr3:uid="{EB9E5089-B766-419C-97DD-F8103443AAB9}" name="Column7990" dataDxfId="8417"/>
    <tableColumn id="8014" xr3:uid="{96B1B651-34BE-4831-B4CD-6ED1A83F0D07}" name="Column7991" dataDxfId="8416"/>
    <tableColumn id="8015" xr3:uid="{A283893A-B6F9-4C27-B402-D1B92139CBC6}" name="Column7992" dataDxfId="8415"/>
    <tableColumn id="8016" xr3:uid="{3FC8F8FB-7B1F-460B-B75C-2C77EEBE8961}" name="Column7993" dataDxfId="8414"/>
    <tableColumn id="8017" xr3:uid="{E6E95430-CC26-4EB1-889C-8AF2C5612CA9}" name="Column7994" dataDxfId="8413"/>
    <tableColumn id="8018" xr3:uid="{0167D23B-78DA-4507-8E99-97591A475CC3}" name="Column7995" dataDxfId="8412"/>
    <tableColumn id="8019" xr3:uid="{514663B5-B13B-4BF4-B9F1-D652FCEE4182}" name="Column7996" dataDxfId="8411"/>
    <tableColumn id="8020" xr3:uid="{B2BF41D9-DB74-4B26-B41D-C082DD806533}" name="Column7997" dataDxfId="8410"/>
    <tableColumn id="8021" xr3:uid="{33FCFE3C-9AE1-41D9-B8F7-8349D142BC66}" name="Column7998" dataDxfId="8409"/>
    <tableColumn id="8022" xr3:uid="{825614EA-3C35-4329-969B-FD7161B74DAF}" name="Column7999" dataDxfId="8408"/>
    <tableColumn id="8023" xr3:uid="{00343923-9371-4403-8C97-49EFBF8A7A12}" name="Column8000" dataDxfId="8407"/>
    <tableColumn id="8024" xr3:uid="{56433282-40D0-40AC-99C1-8FE8BB084BE9}" name="Column8001" dataDxfId="8406"/>
    <tableColumn id="8025" xr3:uid="{3E48137A-579F-417B-8712-1D49188FFDD7}" name="Column8002" dataDxfId="8405"/>
    <tableColumn id="8026" xr3:uid="{34A45D3B-AE05-41C7-BAA6-AD66613AC474}" name="Column8003" dataDxfId="8404"/>
    <tableColumn id="8027" xr3:uid="{A2E845F2-7EF1-4DED-9FEA-EE59CF8D93F6}" name="Column8004" dataDxfId="8403"/>
    <tableColumn id="8028" xr3:uid="{DE1CFFC4-48BB-46CA-B33D-A6FD0E14365E}" name="Column8005" dataDxfId="8402"/>
    <tableColumn id="8029" xr3:uid="{4D615BB9-655F-46B5-916B-685106FF6BD3}" name="Column8006" dataDxfId="8401"/>
    <tableColumn id="8030" xr3:uid="{FFB4EBBE-9CFA-48F6-8475-BE59035FCEA6}" name="Column8007" dataDxfId="8400"/>
    <tableColumn id="8031" xr3:uid="{A360F924-6BC6-45BE-BA9A-A508A61C721B}" name="Column8008" dataDxfId="8399"/>
    <tableColumn id="8032" xr3:uid="{0794A6F3-AFF5-466E-AC55-A13E57496B7B}" name="Column8009" dataDxfId="8398"/>
    <tableColumn id="8033" xr3:uid="{79FA95F8-B901-4F7C-8A3C-4B54B59C652A}" name="Column8010" dataDxfId="8397"/>
    <tableColumn id="8034" xr3:uid="{2D983D3B-6F2E-4FC8-9E39-3A86C6EFF021}" name="Column8011" dataDxfId="8396"/>
    <tableColumn id="8035" xr3:uid="{96FC0EA4-B9A8-4027-8807-8087FE1B3B43}" name="Column8012" dataDxfId="8395"/>
    <tableColumn id="8036" xr3:uid="{64939DAD-C430-42A3-925E-EF5AB90243C0}" name="Column8013" dataDxfId="8394"/>
    <tableColumn id="8037" xr3:uid="{1B909E5B-FB5C-47E5-9494-C7806E4B0C85}" name="Column8014" dataDxfId="8393"/>
    <tableColumn id="8038" xr3:uid="{03756C41-9693-41FA-BCB6-619430021BCF}" name="Column8015" dataDxfId="8392"/>
    <tableColumn id="8039" xr3:uid="{626EE1A9-1A41-4205-BEFD-FE5EB09AB37B}" name="Column8016" dataDxfId="8391"/>
    <tableColumn id="8040" xr3:uid="{DAF3B87B-C17A-419E-B05B-22D1812EA992}" name="Column8017" dataDxfId="8390"/>
    <tableColumn id="8041" xr3:uid="{6ECEB1E6-D7B0-406D-86C5-1174FDB1D567}" name="Column8018" dataDxfId="8389"/>
    <tableColumn id="8042" xr3:uid="{CD969226-39F7-4C80-9E27-062FB9128B17}" name="Column8019" dataDxfId="8388"/>
    <tableColumn id="8043" xr3:uid="{DBD1AFD0-220A-4E7C-91F2-E6D1E4903E1A}" name="Column8020" dataDxfId="8387"/>
    <tableColumn id="8044" xr3:uid="{D9FE026F-C30A-43C0-BA06-174B86132CEC}" name="Column8021" dataDxfId="8386"/>
    <tableColumn id="8045" xr3:uid="{752FC4EA-5670-43C8-A35A-75830B49F664}" name="Column8022" dataDxfId="8385"/>
    <tableColumn id="8046" xr3:uid="{32637F76-03D0-427D-81BC-5BCBB62A73F3}" name="Column8023" dataDxfId="8384"/>
    <tableColumn id="8047" xr3:uid="{67D133FD-1F68-4914-829D-80BD642D3A28}" name="Column8024" dataDxfId="8383"/>
    <tableColumn id="8048" xr3:uid="{498C097F-C0D6-4656-AA64-CD9FBB78A413}" name="Column8025" dataDxfId="8382"/>
    <tableColumn id="8049" xr3:uid="{034E1D6F-D08F-4475-8A61-1ADC5B61DBA0}" name="Column8026" dataDxfId="8381"/>
    <tableColumn id="8050" xr3:uid="{01F72BB5-A23D-4AA2-ADE1-9093F38F3E94}" name="Column8027" dataDxfId="8380"/>
    <tableColumn id="8051" xr3:uid="{1F9AE920-729D-4431-B927-341EA50272C4}" name="Column8028" dataDxfId="8379"/>
    <tableColumn id="8052" xr3:uid="{F7F19921-4F21-4EC9-8E09-856DD64BC3AF}" name="Column8029" dataDxfId="8378"/>
    <tableColumn id="8053" xr3:uid="{C2737492-3447-4F71-8DAB-23A3EBD2917D}" name="Column8030" dataDxfId="8377"/>
    <tableColumn id="8054" xr3:uid="{A4BCAEF1-084F-4CFD-A67F-98B9DABCF2E8}" name="Column8031" dataDxfId="8376"/>
    <tableColumn id="8055" xr3:uid="{77FF8A90-E2EA-4F31-97C3-6C50D366E56F}" name="Column8032" dataDxfId="8375"/>
    <tableColumn id="8056" xr3:uid="{444011A5-3BD7-4B55-AEB3-43E444770368}" name="Column8033" dataDxfId="8374"/>
    <tableColumn id="8057" xr3:uid="{520B0888-86BF-4D42-A734-ACFC47E23F7A}" name="Column8034" dataDxfId="8373"/>
    <tableColumn id="8058" xr3:uid="{5508A907-01AC-4933-A7C6-6FEB120714A5}" name="Column8035" dataDxfId="8372"/>
    <tableColumn id="8059" xr3:uid="{67296C9E-5CB3-4397-AAEC-1B2ACE52B75C}" name="Column8036" dataDxfId="8371"/>
    <tableColumn id="8060" xr3:uid="{A28DFC1F-D112-48FE-8B28-68BBAF392937}" name="Column8037" dataDxfId="8370"/>
    <tableColumn id="8061" xr3:uid="{F92FD71A-A535-4607-9968-2D9C9032F157}" name="Column8038" dataDxfId="8369"/>
    <tableColumn id="8062" xr3:uid="{99EC8481-5517-47D4-8A43-A42E37932333}" name="Column8039" dataDxfId="8368"/>
    <tableColumn id="8063" xr3:uid="{9DAFE920-086D-46D1-8502-E8C6412433BB}" name="Column8040" dataDxfId="8367"/>
    <tableColumn id="8064" xr3:uid="{6F779BB5-CDA1-47C7-9767-0F6FB23AF060}" name="Column8041" dataDxfId="8366"/>
    <tableColumn id="8065" xr3:uid="{BF43E01D-13CA-4F9D-BC6E-EBF4B701BE06}" name="Column8042" dataDxfId="8365"/>
    <tableColumn id="8066" xr3:uid="{731A4D6D-4368-4846-AA9E-220255276D1B}" name="Column8043" dataDxfId="8364"/>
    <tableColumn id="8067" xr3:uid="{EB2073BC-E59C-4F17-BED4-D2086697B981}" name="Column8044" dataDxfId="8363"/>
    <tableColumn id="8068" xr3:uid="{46F9CD55-7945-4CF6-AE77-35FED7E43E42}" name="Column8045" dataDxfId="8362"/>
    <tableColumn id="8069" xr3:uid="{4E81691D-918B-447D-845E-631A7EDD2525}" name="Column8046" dataDxfId="8361"/>
    <tableColumn id="8070" xr3:uid="{BB1DAB77-0E33-4047-8CA9-95A676826867}" name="Column8047" dataDxfId="8360"/>
    <tableColumn id="8071" xr3:uid="{A90E783A-9988-4042-ADA0-0817D56CE4A6}" name="Column8048" dataDxfId="8359"/>
    <tableColumn id="8072" xr3:uid="{AFBC6174-6509-4606-B62B-B0A469628DD1}" name="Column8049" dataDxfId="8358"/>
    <tableColumn id="8073" xr3:uid="{11FC5608-FC35-48AE-B04B-E384BE640E77}" name="Column8050" dataDxfId="8357"/>
    <tableColumn id="8074" xr3:uid="{59EFC263-7FC3-4CBC-8A83-A56C3F81F3D9}" name="Column8051" dataDxfId="8356"/>
    <tableColumn id="8075" xr3:uid="{AF8C1CCC-721B-45EA-BF72-4CE683302F02}" name="Column8052" dataDxfId="8355"/>
    <tableColumn id="8076" xr3:uid="{F6A23FFA-0B2F-4434-9317-E97267AAA8D7}" name="Column8053" dataDxfId="8354"/>
    <tableColumn id="8077" xr3:uid="{01DBC5C0-AA65-47D0-BD27-90F0D0E1FE52}" name="Column8054" dataDxfId="8353"/>
    <tableColumn id="8078" xr3:uid="{D1DD6A45-B454-4D80-AB18-26F23C8A5B74}" name="Column8055" dataDxfId="8352"/>
    <tableColumn id="8079" xr3:uid="{8757D793-5DF2-4AA7-9CB3-B49F8E9EC2E3}" name="Column8056" dataDxfId="8351"/>
    <tableColumn id="8080" xr3:uid="{F8EA54E4-3361-419B-8A0A-FAAAA200B47C}" name="Column8057" dataDxfId="8350"/>
    <tableColumn id="8081" xr3:uid="{CE904E61-AA60-4FFC-B996-A79C31907D99}" name="Column8058" dataDxfId="8349"/>
    <tableColumn id="8082" xr3:uid="{E8AF2C63-10C6-4CDF-A935-518F85E59CF1}" name="Column8059" dataDxfId="8348"/>
    <tableColumn id="8083" xr3:uid="{6755D5AE-4ADC-4CFD-B744-CACCCA0EAF85}" name="Column8060" dataDxfId="8347"/>
    <tableColumn id="8084" xr3:uid="{4A831206-72BB-40D9-ABEB-BC921EDEB558}" name="Column8061" dataDxfId="8346"/>
    <tableColumn id="8085" xr3:uid="{13911D93-4D02-4199-A3F8-F998C5BB75A0}" name="Column8062" dataDxfId="8345"/>
    <tableColumn id="8086" xr3:uid="{41CE44D5-A812-42F7-B9B8-6860B16567D9}" name="Column8063" dataDxfId="8344"/>
    <tableColumn id="8087" xr3:uid="{CB81E94D-F54C-4095-8A39-7F940E0D970F}" name="Column8064" dataDxfId="8343"/>
    <tableColumn id="8088" xr3:uid="{017FE714-DCB7-44D2-B5D4-247E5EA1D811}" name="Column8065" dataDxfId="8342"/>
    <tableColumn id="8089" xr3:uid="{65935F53-6C5B-434B-953C-9AABB580C628}" name="Column8066" dataDxfId="8341"/>
    <tableColumn id="8090" xr3:uid="{0BA35985-8566-4411-A244-0739CE385ADD}" name="Column8067" dataDxfId="8340"/>
    <tableColumn id="8091" xr3:uid="{7744A0BE-0BE1-4E13-840D-6D9737A688BC}" name="Column8068" dataDxfId="8339"/>
    <tableColumn id="8092" xr3:uid="{543E83E3-DD1D-407C-B36A-9FEFE660FE22}" name="Column8069" dataDxfId="8338"/>
    <tableColumn id="8093" xr3:uid="{E13211BC-A2D1-4BC6-8A2F-9879D298D4B2}" name="Column8070" dataDxfId="8337"/>
    <tableColumn id="8094" xr3:uid="{F5B3D106-8E73-4CA4-AB3D-CD7138AD542C}" name="Column8071" dataDxfId="8336"/>
    <tableColumn id="8095" xr3:uid="{9752EF9C-D331-4E83-9806-2938219C3A26}" name="Column8072" dataDxfId="8335"/>
    <tableColumn id="8096" xr3:uid="{171A12F1-EAF4-4EF5-9323-203E371C2BD8}" name="Column8073" dataDxfId="8334"/>
    <tableColumn id="8097" xr3:uid="{248BAC1C-662C-4E52-8A75-0C8F27F04F0F}" name="Column8074" dataDxfId="8333"/>
    <tableColumn id="8098" xr3:uid="{83B52C3D-B0DC-451D-89F1-8C0B69E87824}" name="Column8075" dataDxfId="8332"/>
    <tableColumn id="8099" xr3:uid="{11ADD1AF-E997-4AD6-82F4-99589A7661D3}" name="Column8076" dataDxfId="8331"/>
    <tableColumn id="8100" xr3:uid="{FB52C37F-DE30-40D1-A7DB-3B1E0BC0BC2C}" name="Column8077" dataDxfId="8330"/>
    <tableColumn id="8101" xr3:uid="{0C93EBDD-0286-4000-9A23-D5523D1C5DCD}" name="Column8078" dataDxfId="8329"/>
    <tableColumn id="8102" xr3:uid="{B7B7861E-3A1B-4F02-A4B6-329906BD6154}" name="Column8079" dataDxfId="8328"/>
    <tableColumn id="8103" xr3:uid="{BD98D04A-31FB-4B7C-853B-49725376FA62}" name="Column8080" dataDxfId="8327"/>
    <tableColumn id="8104" xr3:uid="{51F4B8EA-7793-4FC5-A85C-9007EC1F35A8}" name="Column8081" dataDxfId="8326"/>
    <tableColumn id="8105" xr3:uid="{5E1C9EC0-7BCB-42B4-843D-2B13CA455156}" name="Column8082" dataDxfId="8325"/>
    <tableColumn id="8106" xr3:uid="{2F6E8955-F90F-45B3-AD8B-DF16EB348811}" name="Column8083" dataDxfId="8324"/>
    <tableColumn id="8107" xr3:uid="{8A9F1C4E-067E-4ACD-926B-D47009829CDF}" name="Column8084" dataDxfId="8323"/>
    <tableColumn id="8108" xr3:uid="{AD7ED937-DB9A-45F6-B833-257A0310338C}" name="Column8085" dataDxfId="8322"/>
    <tableColumn id="8109" xr3:uid="{1156AB0B-F4D7-4AAE-8F43-0D888D6E731F}" name="Column8086" dataDxfId="8321"/>
    <tableColumn id="8110" xr3:uid="{7A253268-0A4F-49A2-85FD-ABA92F00995D}" name="Column8087" dataDxfId="8320"/>
    <tableColumn id="8111" xr3:uid="{9A9834F5-5CEF-4D41-AB35-4988E859E74F}" name="Column8088" dataDxfId="8319"/>
    <tableColumn id="8112" xr3:uid="{EBEDDDF9-FBE1-431B-A94F-D2CB227A31E2}" name="Column8089" dataDxfId="8318"/>
    <tableColumn id="8113" xr3:uid="{2C39BF58-EFE6-480F-9B09-66EF75048743}" name="Column8090" dataDxfId="8317"/>
    <tableColumn id="8114" xr3:uid="{47F19870-2D9D-414B-8B0F-7158C22B06C6}" name="Column8091" dataDxfId="8316"/>
    <tableColumn id="8115" xr3:uid="{BF77C950-EB5F-4DDC-8CC0-54D6B8FC675A}" name="Column8092" dataDxfId="8315"/>
    <tableColumn id="8116" xr3:uid="{C716329A-E3A6-45FD-93B2-F3E5D46550F9}" name="Column8093" dataDxfId="8314"/>
    <tableColumn id="8117" xr3:uid="{98E99B4D-467B-4E19-98D2-782A497477D5}" name="Column8094" dataDxfId="8313"/>
    <tableColumn id="8118" xr3:uid="{61680846-58FF-4DB3-8F54-F21C19501A5C}" name="Column8095" dataDxfId="8312"/>
    <tableColumn id="8119" xr3:uid="{507CE4D1-A3B0-4D66-B903-3FF79008C7AB}" name="Column8096" dataDxfId="8311"/>
    <tableColumn id="8120" xr3:uid="{638E043B-CE1A-44C2-AFDF-8A854C9FA5CC}" name="Column8097" dataDxfId="8310"/>
    <tableColumn id="8121" xr3:uid="{ECA5ACE1-C529-42E3-9862-36E95573C136}" name="Column8098" dataDxfId="8309"/>
    <tableColumn id="8122" xr3:uid="{8DCCC671-BD20-49F7-806D-EBAC9F15D543}" name="Column8099" dataDxfId="8308"/>
    <tableColumn id="8123" xr3:uid="{46B81D59-679F-4BF6-92F8-5DFA3160E098}" name="Column8100" dataDxfId="8307"/>
    <tableColumn id="8124" xr3:uid="{C17591F1-35F4-4E0B-B923-5EF515AAB586}" name="Column8101" dataDxfId="8306"/>
    <tableColumn id="8125" xr3:uid="{8932F770-C7B9-49A9-9C29-BCE4CBBE8F7C}" name="Column8102" dataDxfId="8305"/>
    <tableColumn id="8126" xr3:uid="{CD18752C-99A5-4E6B-AFBC-0C46F9A36857}" name="Column8103" dataDxfId="8304"/>
    <tableColumn id="8127" xr3:uid="{9FA412A3-9555-4889-B8CF-34E563B4FC69}" name="Column8104" dataDxfId="8303"/>
    <tableColumn id="8128" xr3:uid="{95EA4BB9-79FE-4C11-AAC7-892333D17803}" name="Column8105" dataDxfId="8302"/>
    <tableColumn id="8129" xr3:uid="{3A0F5FA7-CD72-40C2-A971-93AB2956F6C0}" name="Column8106" dataDxfId="8301"/>
    <tableColumn id="8130" xr3:uid="{967DC932-9202-4949-8F0E-2A17981B653E}" name="Column8107" dataDxfId="8300"/>
    <tableColumn id="8131" xr3:uid="{3886A0C1-8B52-4954-998F-14FC9351D16C}" name="Column8108" dataDxfId="8299"/>
    <tableColumn id="8132" xr3:uid="{A2C9B752-1FA5-4A3E-9537-69E5FDA31522}" name="Column8109" dataDxfId="8298"/>
    <tableColumn id="8133" xr3:uid="{E27B6486-3FFF-4469-B391-7A851F046CFE}" name="Column8110" dataDxfId="8297"/>
    <tableColumn id="8134" xr3:uid="{050AE285-5A5D-4A6C-883E-82C8F7E4F4A0}" name="Column8111" dataDxfId="8296"/>
    <tableColumn id="8135" xr3:uid="{83E705B1-D063-4EE1-8D45-1EA3A038296F}" name="Column8112" dataDxfId="8295"/>
    <tableColumn id="8136" xr3:uid="{DF22C1B0-966B-46E9-A2C1-7951E72477B8}" name="Column8113" dataDxfId="8294"/>
    <tableColumn id="8137" xr3:uid="{E19E1820-272A-445B-81C4-6C90717411BF}" name="Column8114" dataDxfId="8293"/>
    <tableColumn id="8138" xr3:uid="{7D3524F1-FCC4-45B7-B6F7-BBCE395C1E49}" name="Column8115" dataDxfId="8292"/>
    <tableColumn id="8139" xr3:uid="{E0F279D3-31F0-43A3-B7CB-AA30457BC943}" name="Column8116" dataDxfId="8291"/>
    <tableColumn id="8140" xr3:uid="{183A0F48-AAE2-491F-9CFC-D043940CA074}" name="Column8117" dataDxfId="8290"/>
    <tableColumn id="8141" xr3:uid="{033275D9-DC4A-4C21-9C12-9C4DCBCBA04A}" name="Column8118" dataDxfId="8289"/>
    <tableColumn id="8142" xr3:uid="{5D98F517-5D5B-4059-A95F-29C243C9CA0D}" name="Column8119" dataDxfId="8288"/>
    <tableColumn id="8143" xr3:uid="{0AE177F3-2708-4839-BFA0-48793A1F59EA}" name="Column8120" dataDxfId="8287"/>
    <tableColumn id="8144" xr3:uid="{EC345275-A140-4735-A020-4E6886D65D29}" name="Column8121" dataDxfId="8286"/>
    <tableColumn id="8145" xr3:uid="{6D37A7EC-7E12-429A-B7D5-08E6545FA141}" name="Column8122" dataDxfId="8285"/>
    <tableColumn id="8146" xr3:uid="{A50B672A-8BFE-4007-BDD7-F0E9976CE900}" name="Column8123" dataDxfId="8284"/>
    <tableColumn id="8147" xr3:uid="{D069D8D6-49E6-490B-8543-3CD93505DCA1}" name="Column8124" dataDxfId="8283"/>
    <tableColumn id="8148" xr3:uid="{B7AD3A04-02C4-46F9-971E-2EAB371E37A8}" name="Column8125" dataDxfId="8282"/>
    <tableColumn id="8149" xr3:uid="{7A449F5B-19FC-4EC6-8B24-58F2C23E440D}" name="Column8126" dataDxfId="8281"/>
    <tableColumn id="8150" xr3:uid="{6936ACD0-157E-44AC-AA36-5DA1CB5DE114}" name="Column8127" dataDxfId="8280"/>
    <tableColumn id="8151" xr3:uid="{8484CD9A-7B10-4840-86B0-A67F2F29E04E}" name="Column8128" dataDxfId="8279"/>
    <tableColumn id="8152" xr3:uid="{7A9D9C93-43E2-49E3-AC49-F653FA8B3603}" name="Column8129" dataDxfId="8278"/>
    <tableColumn id="8153" xr3:uid="{ECB9953A-7661-4493-AE9C-8E65CE37DFBC}" name="Column8130" dataDxfId="8277"/>
    <tableColumn id="8154" xr3:uid="{162BA36D-76F0-450D-9C7A-F84725CE2D74}" name="Column8131" dataDxfId="8276"/>
    <tableColumn id="8155" xr3:uid="{DC53C41C-B6D0-4E21-AA53-CF7AD28D8AEF}" name="Column8132" dataDxfId="8275"/>
    <tableColumn id="8156" xr3:uid="{B120131D-ADBD-4EB0-B836-CF3550398013}" name="Column8133" dataDxfId="8274"/>
    <tableColumn id="8157" xr3:uid="{85797DED-58F2-4AC8-BF34-B990F221A0D8}" name="Column8134" dataDxfId="8273"/>
    <tableColumn id="8158" xr3:uid="{584452FA-27BA-4004-B5CA-E2BF905E3944}" name="Column8135" dataDxfId="8272"/>
    <tableColumn id="8159" xr3:uid="{41ACB407-17A5-4612-941F-46E1928657F6}" name="Column8136" dataDxfId="8271"/>
    <tableColumn id="8160" xr3:uid="{49686C1A-3F2C-4D4F-8F2C-8268A415477A}" name="Column8137" dataDxfId="8270"/>
    <tableColumn id="8161" xr3:uid="{C28F678F-1E3E-4E24-A044-1BEAA9BAF4F2}" name="Column8138" dataDxfId="8269"/>
    <tableColumn id="8162" xr3:uid="{5AED7830-1CB2-4091-9BEA-38F168435561}" name="Column8139" dataDxfId="8268"/>
    <tableColumn id="8163" xr3:uid="{30CF1A6F-E59D-4E5E-9785-940A05BE29D7}" name="Column8140" dataDxfId="8267"/>
    <tableColumn id="8164" xr3:uid="{7FDA907B-9062-4914-8D4A-36E3AA597738}" name="Column8141" dataDxfId="8266"/>
    <tableColumn id="8165" xr3:uid="{BC9226BF-ED3B-43D1-8A7E-7365A19534D8}" name="Column8142" dataDxfId="8265"/>
    <tableColumn id="8166" xr3:uid="{59D168A3-341B-4D15-AA71-246D325CCB6A}" name="Column8143" dataDxfId="8264"/>
    <tableColumn id="8167" xr3:uid="{C40DED61-2F1E-41CF-ABED-D30BEF91084D}" name="Column8144" dataDxfId="8263"/>
    <tableColumn id="8168" xr3:uid="{DAF174A3-DF07-46C2-BE60-37B448ECA02C}" name="Column8145" dataDxfId="8262"/>
    <tableColumn id="8169" xr3:uid="{6D61DAE4-F1AF-4710-8783-593BFD4D396A}" name="Column8146" dataDxfId="8261"/>
    <tableColumn id="8170" xr3:uid="{8A9BD75C-34C1-4B2D-8906-1240CC0D268A}" name="Column8147" dataDxfId="8260"/>
    <tableColumn id="8171" xr3:uid="{7B72EBC0-1581-4259-927E-28A29D199E1B}" name="Column8148" dataDxfId="8259"/>
    <tableColumn id="8172" xr3:uid="{578FA15D-63B7-4E3B-8D06-EFAB081896AD}" name="Column8149" dataDxfId="8258"/>
    <tableColumn id="8173" xr3:uid="{8B1FCC58-CDD8-4740-844B-628699EBEC1E}" name="Column8150" dataDxfId="8257"/>
    <tableColumn id="8174" xr3:uid="{DB5F1D40-8B83-4D5D-A978-C925B0A92C46}" name="Column8151" dataDxfId="8256"/>
    <tableColumn id="8175" xr3:uid="{681619CD-B0D4-414F-97A7-AFFEC6967843}" name="Column8152" dataDxfId="8255"/>
    <tableColumn id="8176" xr3:uid="{63CAF597-3FC0-4DDB-8071-7D849267538A}" name="Column8153" dataDxfId="8254"/>
    <tableColumn id="8177" xr3:uid="{8795DD69-7047-4FB3-BBF2-2E15997104CB}" name="Column8154" dataDxfId="8253"/>
    <tableColumn id="8178" xr3:uid="{ABB0666F-E6F7-4BE2-B732-2A2A966B1A13}" name="Column8155" dataDxfId="8252"/>
    <tableColumn id="8179" xr3:uid="{A73E8CA0-75D1-4323-836C-5264B4B324F5}" name="Column8156" dataDxfId="8251"/>
    <tableColumn id="8180" xr3:uid="{BCE4EA47-83CD-4184-941C-F5901C37AB0C}" name="Column8157" dataDxfId="8250"/>
    <tableColumn id="8181" xr3:uid="{FF418051-B8F7-4B34-9E1E-12FB86BA11C1}" name="Column8158" dataDxfId="8249"/>
    <tableColumn id="8182" xr3:uid="{9D52232F-7C14-4BE8-B6B0-F37A1C7D7314}" name="Column8159" dataDxfId="8248"/>
    <tableColumn id="8183" xr3:uid="{F7438E30-2B1C-407F-A841-FA346058B57A}" name="Column8160" dataDxfId="8247"/>
    <tableColumn id="8184" xr3:uid="{6BB553C3-F8A7-4D06-8AED-5D38BF15926B}" name="Column8161" dataDxfId="8246"/>
    <tableColumn id="8185" xr3:uid="{17B27F60-55E0-48F7-96A7-E96427BE24AE}" name="Column8162" dataDxfId="8245"/>
    <tableColumn id="8186" xr3:uid="{37A048EF-0277-47D3-9166-73C80353D7A1}" name="Column8163" dataDxfId="8244"/>
    <tableColumn id="8187" xr3:uid="{B9AF16AC-35C8-4EAD-AFA3-FA1E58133149}" name="Column8164" dataDxfId="8243"/>
    <tableColumn id="8188" xr3:uid="{D52D4E79-1F54-4CFD-99B8-FC304D43AF52}" name="Column8165" dataDxfId="8242"/>
    <tableColumn id="8189" xr3:uid="{B978EDE4-5D63-4629-8A38-10CAD5B37288}" name="Column8166" dataDxfId="8241"/>
    <tableColumn id="8190" xr3:uid="{EC5BCE00-14FC-4ACB-8266-BBBBC9603C57}" name="Column8167" dataDxfId="8240"/>
    <tableColumn id="8191" xr3:uid="{81FB2DBC-3FCF-4F91-9728-A2267DDF215B}" name="Column8168" dataDxfId="8239"/>
    <tableColumn id="8192" xr3:uid="{FCF8819F-AD54-4665-A810-79C92B994C7E}" name="Column8169" dataDxfId="8238"/>
    <tableColumn id="8193" xr3:uid="{EDD0A1E8-E0C4-466B-9CA2-1ABC0CA8AB0F}" name="Column8170" dataDxfId="8237"/>
    <tableColumn id="8194" xr3:uid="{22DF087B-DE48-4663-8F5E-F1AE95C47BC2}" name="Column8171" dataDxfId="8236"/>
    <tableColumn id="8195" xr3:uid="{1FA91D9C-A010-4D9C-BFE6-FE4E45C5BB33}" name="Column8172" dataDxfId="8235"/>
    <tableColumn id="8196" xr3:uid="{E36F3603-6F7E-420C-9676-C4C1E1458F09}" name="Column8173" dataDxfId="8234"/>
    <tableColumn id="8197" xr3:uid="{03B10987-FE6A-4CBE-8D90-5FFED8876C70}" name="Column8174" dataDxfId="8233"/>
    <tableColumn id="8198" xr3:uid="{4F363107-A549-4ACB-8773-E25CF983EEA4}" name="Column8175" dataDxfId="8232"/>
    <tableColumn id="8199" xr3:uid="{67208ABC-3DD4-492E-92C2-70691CAEE2E3}" name="Column8176" dataDxfId="8231"/>
    <tableColumn id="8200" xr3:uid="{0B285E59-AFFE-4702-8BBA-80A49F5F5174}" name="Column8177" dataDxfId="8230"/>
    <tableColumn id="8201" xr3:uid="{D54F84A7-DB46-4E5E-B32F-0293B6FDB208}" name="Column8178" dataDxfId="8229"/>
    <tableColumn id="8202" xr3:uid="{5845613A-632F-4A12-AA35-3C58B58EC3D9}" name="Column8179" dataDxfId="8228"/>
    <tableColumn id="8203" xr3:uid="{B8295CF5-B05A-482A-B49E-7D336633934A}" name="Column8180" dataDxfId="8227"/>
    <tableColumn id="8204" xr3:uid="{3140EF0C-49AD-4C70-8DBA-F9398E69D5EB}" name="Column8181" dataDxfId="8226"/>
    <tableColumn id="8205" xr3:uid="{6A9C7492-9F97-47ED-8D19-C3E3510F0E9B}" name="Column8182" dataDxfId="8225"/>
    <tableColumn id="8206" xr3:uid="{2741E608-96CA-49AB-A2B4-BB24BE2518D1}" name="Column8183" dataDxfId="8224"/>
    <tableColumn id="8207" xr3:uid="{BDD4217C-BD8B-42AD-89AB-026EE1EDC4E3}" name="Column8184" dataDxfId="8223"/>
    <tableColumn id="8208" xr3:uid="{6F1D8F42-E55B-45A7-82A0-776F52DBCB62}" name="Column8185" dataDxfId="8222"/>
    <tableColumn id="8209" xr3:uid="{B5FA180F-83DC-4E3F-B15A-1D173919EB0F}" name="Column8186" dataDxfId="8221"/>
    <tableColumn id="8210" xr3:uid="{73B3E36B-2002-47F2-A863-10D057D053AE}" name="Column8187" dataDxfId="8220"/>
    <tableColumn id="8211" xr3:uid="{BFAB0717-3EBB-4434-9325-643FEDD0C687}" name="Column8188" dataDxfId="8219"/>
    <tableColumn id="8212" xr3:uid="{281E9107-3CB5-4B95-95A5-8FBFF65514CF}" name="Column8189" dataDxfId="8218"/>
    <tableColumn id="8213" xr3:uid="{B3E2AFD5-AEDE-4D7A-97A0-C618874D71E2}" name="Column8190" dataDxfId="8217"/>
    <tableColumn id="8214" xr3:uid="{4362232E-7090-43F7-9D95-FB28B0F149B4}" name="Column8191" dataDxfId="8216"/>
    <tableColumn id="8215" xr3:uid="{9A30BDAF-FA68-4C84-AD9B-651BEB6ACAB2}" name="Column8192" dataDxfId="8215"/>
    <tableColumn id="8216" xr3:uid="{CAC85A54-D570-48A5-86D9-8924E38E012A}" name="Column8193" dataDxfId="8214"/>
    <tableColumn id="8217" xr3:uid="{59EDE1F0-C747-4433-A9ED-1D40A6646B2A}" name="Column8194" dataDxfId="8213"/>
    <tableColumn id="8218" xr3:uid="{FD171DEF-FD05-40D3-A4DE-9725D75619BA}" name="Column8195" dataDxfId="8212"/>
    <tableColumn id="8219" xr3:uid="{FACD7B38-CF89-4608-AC77-61ED63243C32}" name="Column8196" dataDxfId="8211"/>
    <tableColumn id="8220" xr3:uid="{ACCBAFEF-7DD1-4149-962F-526F923F7720}" name="Column8197" dataDxfId="8210"/>
    <tableColumn id="8221" xr3:uid="{FD87406B-4276-4F34-BD4D-7B46E4BE1F85}" name="Column8198" dataDxfId="8209"/>
    <tableColumn id="8222" xr3:uid="{29F34EA6-2A01-416E-9993-5ABEAEA84E9A}" name="Column8199" dataDxfId="8208"/>
    <tableColumn id="8223" xr3:uid="{D5F0A9F4-0121-464D-83AC-08D358F2C39B}" name="Column8200" dataDxfId="8207"/>
    <tableColumn id="8224" xr3:uid="{563029F2-2E76-4F2C-8938-C4C17D3E8040}" name="Column8201" dataDxfId="8206"/>
    <tableColumn id="8225" xr3:uid="{9CEFAB48-34F2-402C-A009-0594D8D3CA03}" name="Column8202" dataDxfId="8205"/>
    <tableColumn id="8226" xr3:uid="{C3C3A453-5F39-4EA6-88C5-D5BA32BD6DD9}" name="Column8203" dataDxfId="8204"/>
    <tableColumn id="8227" xr3:uid="{C2E15CB4-CD3F-4F2A-9E9F-F0C4F4C0A14C}" name="Column8204" dataDxfId="8203"/>
    <tableColumn id="8228" xr3:uid="{2324F989-35E7-47D9-8C8B-807D8D3DB682}" name="Column8205" dataDxfId="8202"/>
    <tableColumn id="8229" xr3:uid="{EB693380-D5D4-4E23-8135-563CF8CEFD89}" name="Column8206" dataDxfId="8201"/>
    <tableColumn id="8230" xr3:uid="{5A62D23D-4D55-42E7-B94E-FFDAA759DBD5}" name="Column8207" dataDxfId="8200"/>
    <tableColumn id="8231" xr3:uid="{65162F3B-CC5C-4151-B83B-73F0F010C41B}" name="Column8208" dataDxfId="8199"/>
    <tableColumn id="8232" xr3:uid="{12C9C10A-61C4-401D-B8D9-C4B0DFF7C24F}" name="Column8209" dataDxfId="8198"/>
    <tableColumn id="8233" xr3:uid="{62B56B3E-F4AF-4C33-AC5D-5A29595F52A2}" name="Column8210" dataDxfId="8197"/>
    <tableColumn id="8234" xr3:uid="{A67F3343-6B4B-45ED-A2D6-B90AB5FBECA4}" name="Column8211" dataDxfId="8196"/>
    <tableColumn id="8235" xr3:uid="{0010981C-2796-4625-AD2F-D416F229AE17}" name="Column8212" dataDxfId="8195"/>
    <tableColumn id="8236" xr3:uid="{2022D349-C92C-4A7A-9B00-0B48ACC508F5}" name="Column8213" dataDxfId="8194"/>
    <tableColumn id="8237" xr3:uid="{FB169E9F-44B7-4E4B-AC3A-4B2783EC5519}" name="Column8214" dataDxfId="8193"/>
    <tableColumn id="8238" xr3:uid="{73DB2E22-FAF3-49B3-8D31-BA46BBC22DDD}" name="Column8215" dataDxfId="8192"/>
    <tableColumn id="8239" xr3:uid="{922AFB7A-AB05-470A-AF79-388C003F3257}" name="Column8216" dataDxfId="8191"/>
    <tableColumn id="8240" xr3:uid="{503EF9C8-4846-439C-A790-4B4D4EECD962}" name="Column8217" dataDxfId="8190"/>
    <tableColumn id="8241" xr3:uid="{611AF39C-D1C7-4EEF-836D-954AC196B19B}" name="Column8218" dataDxfId="8189"/>
    <tableColumn id="8242" xr3:uid="{6B784AC4-4BB0-4421-9A7E-93D91E6343AD}" name="Column8219" dataDxfId="8188"/>
    <tableColumn id="8243" xr3:uid="{D39EBA85-A019-4435-A876-043B2C25D29D}" name="Column8220" dataDxfId="8187"/>
    <tableColumn id="8244" xr3:uid="{09570358-3831-4FDD-AA80-9C8484D17002}" name="Column8221" dataDxfId="8186"/>
    <tableColumn id="8245" xr3:uid="{1CF2EA52-DC78-4428-A99E-03B930FB7DE1}" name="Column8222" dataDxfId="8185"/>
    <tableColumn id="8246" xr3:uid="{8D5FFA38-5FBE-4DC2-AA73-B86717B6308C}" name="Column8223" dataDxfId="8184"/>
    <tableColumn id="8247" xr3:uid="{B01FFA1E-F7E1-4EF8-B291-9583DA5F6801}" name="Column8224" dataDxfId="8183"/>
    <tableColumn id="8248" xr3:uid="{95655759-7325-4F2D-84BE-A3A21C6238DA}" name="Column8225" dataDxfId="8182"/>
    <tableColumn id="8249" xr3:uid="{D1272ED3-8042-4BD0-8A5D-515BC9DE7EDF}" name="Column8226" dataDxfId="8181"/>
    <tableColumn id="8250" xr3:uid="{49E738D2-8A53-4136-8794-93E5BCFD4931}" name="Column8227" dataDxfId="8180"/>
    <tableColumn id="8251" xr3:uid="{38770D71-D13B-47F5-B7FB-9E4936F062D0}" name="Column8228" dataDxfId="8179"/>
    <tableColumn id="8252" xr3:uid="{7DF033F0-9C74-4B2D-BD95-5EBDA2D82AB4}" name="Column8229" dataDxfId="8178"/>
    <tableColumn id="8253" xr3:uid="{3496CECB-F3ED-4ECC-9C45-8309315A822C}" name="Column8230" dataDxfId="8177"/>
    <tableColumn id="8254" xr3:uid="{39FA7FFB-CCD7-4631-87A3-F78899CA8738}" name="Column8231" dataDxfId="8176"/>
    <tableColumn id="8255" xr3:uid="{428AC0ED-6A48-4D90-9C83-FB1E09C02D61}" name="Column8232" dataDxfId="8175"/>
    <tableColumn id="8256" xr3:uid="{8EB20BE3-E07C-4786-9D73-A11A0DFBC743}" name="Column8233" dataDxfId="8174"/>
    <tableColumn id="8257" xr3:uid="{34282378-D3F6-48B3-8470-7E4C34124207}" name="Column8234" dataDxfId="8173"/>
    <tableColumn id="8258" xr3:uid="{3B24EF58-28A3-4C66-A196-3AE96E3586C0}" name="Column8235" dataDxfId="8172"/>
    <tableColumn id="8259" xr3:uid="{1DA0C6E8-E394-4B69-8F87-CC35F5DBB147}" name="Column8236" dataDxfId="8171"/>
    <tableColumn id="8260" xr3:uid="{2CFCF8D3-74F4-4F6A-BFA4-FD4AA3DC3ED4}" name="Column8237" dataDxfId="8170"/>
    <tableColumn id="8261" xr3:uid="{073828E7-D0BB-41CF-A5E9-941E12E6A06E}" name="Column8238" dataDxfId="8169"/>
    <tableColumn id="8262" xr3:uid="{44045A53-513A-4EBE-B544-E7F23FE49637}" name="Column8239" dataDxfId="8168"/>
    <tableColumn id="8263" xr3:uid="{DD7A6DDB-390D-4E3A-96C3-39F47ECA64A9}" name="Column8240" dataDxfId="8167"/>
    <tableColumn id="8264" xr3:uid="{9CE2AC86-DED9-4E29-822A-F7647AA5D973}" name="Column8241" dataDxfId="8166"/>
    <tableColumn id="8265" xr3:uid="{72B92775-274F-4C95-A437-AF7C1F695E25}" name="Column8242" dataDxfId="8165"/>
    <tableColumn id="8266" xr3:uid="{EF0CAE3D-A91C-437A-9D87-322884124E99}" name="Column8243" dataDxfId="8164"/>
    <tableColumn id="8267" xr3:uid="{D6FD84BA-74FA-4115-AADD-758D25B35AC3}" name="Column8244" dataDxfId="8163"/>
    <tableColumn id="8268" xr3:uid="{FBA7D352-CF5E-4F77-9B71-0983CF80879E}" name="Column8245" dataDxfId="8162"/>
    <tableColumn id="8269" xr3:uid="{645C56DA-D149-4A88-8CF4-1B5FE031450F}" name="Column8246" dataDxfId="8161"/>
    <tableColumn id="8270" xr3:uid="{92179174-38AD-48A2-81C9-86D4071B8A70}" name="Column8247" dataDxfId="8160"/>
    <tableColumn id="8271" xr3:uid="{419E0BD8-FE44-4CE7-99E4-FCB1A3FD1C85}" name="Column8248" dataDxfId="8159"/>
    <tableColumn id="8272" xr3:uid="{8BD80661-179E-4AC0-9206-5F7739CC6B0E}" name="Column8249" dataDxfId="8158"/>
    <tableColumn id="8273" xr3:uid="{61823FDA-C7F8-4FCF-AD2E-E554D2D7F966}" name="Column8250" dataDxfId="8157"/>
    <tableColumn id="8274" xr3:uid="{0029E088-FCE7-4237-9E7E-F6DB2FA8D596}" name="Column8251" dataDxfId="8156"/>
    <tableColumn id="8275" xr3:uid="{6B707F9E-16A1-4ACE-9691-26116D5BDAEA}" name="Column8252" dataDxfId="8155"/>
    <tableColumn id="8276" xr3:uid="{989849DE-74BA-4740-97B4-885720E43288}" name="Column8253" dataDxfId="8154"/>
    <tableColumn id="8277" xr3:uid="{0D671353-77E8-4C15-BC23-74ABED5AF490}" name="Column8254" dataDxfId="8153"/>
    <tableColumn id="8278" xr3:uid="{CCCE1FCC-D916-48F7-B21D-57CAE05F59B2}" name="Column8255" dataDxfId="8152"/>
    <tableColumn id="8279" xr3:uid="{8DEFF214-BBB7-451E-BA59-9DBC217CC50C}" name="Column8256" dataDxfId="8151"/>
    <tableColumn id="8280" xr3:uid="{E8530D9A-5764-46A4-AA66-B4847B6918CD}" name="Column8257" dataDxfId="8150"/>
    <tableColumn id="8281" xr3:uid="{CDC6EE76-2BE3-423F-9EC3-C8F5723653AC}" name="Column8258" dataDxfId="8149"/>
    <tableColumn id="8282" xr3:uid="{495CC078-4F3F-4A41-987A-5B4AEF861DDB}" name="Column8259" dataDxfId="8148"/>
    <tableColumn id="8283" xr3:uid="{45AE72B4-93B6-445D-AA52-B08EF1519ABE}" name="Column8260" dataDxfId="8147"/>
    <tableColumn id="8284" xr3:uid="{B200AFEC-0125-4AEE-B12E-85F83CB8A9EE}" name="Column8261" dataDxfId="8146"/>
    <tableColumn id="8285" xr3:uid="{6E1FE7B2-9359-4CB4-A659-7C17B68C30E0}" name="Column8262" dataDxfId="8145"/>
    <tableColumn id="8286" xr3:uid="{5C34C0DB-CFB7-4418-877B-D75C9FDBB451}" name="Column8263" dataDxfId="8144"/>
    <tableColumn id="8287" xr3:uid="{B9D1CBF5-07F8-4209-B4E1-C8EB7F1DF5DE}" name="Column8264" dataDxfId="8143"/>
    <tableColumn id="8288" xr3:uid="{A65D5575-2491-4D2C-9F6F-B2D49EB5EF6A}" name="Column8265" dataDxfId="8142"/>
    <tableColumn id="8289" xr3:uid="{CBE55893-866D-4D3B-A5C5-E7708FA37067}" name="Column8266" dataDxfId="8141"/>
    <tableColumn id="8290" xr3:uid="{A4614C1F-21C2-494C-8023-53A97D7F7267}" name="Column8267" dataDxfId="8140"/>
    <tableColumn id="8291" xr3:uid="{6A4F88CD-F4D4-423E-B652-673CC43169B8}" name="Column8268" dataDxfId="8139"/>
    <tableColumn id="8292" xr3:uid="{9D36B56E-78B1-4A1E-A899-A4D0DD68E281}" name="Column8269" dataDxfId="8138"/>
    <tableColumn id="8293" xr3:uid="{6113D403-C879-43ED-9366-35DBB5DB2604}" name="Column8270" dataDxfId="8137"/>
    <tableColumn id="8294" xr3:uid="{E80D1507-06F8-4840-8D2A-0B815AB91AA0}" name="Column8271" dataDxfId="8136"/>
    <tableColumn id="8295" xr3:uid="{D6D10347-9D9B-4E08-8AD1-85A2A4787933}" name="Column8272" dataDxfId="8135"/>
    <tableColumn id="8296" xr3:uid="{2B04BDC4-E3A2-4347-8EFE-956FF5FD325D}" name="Column8273" dataDxfId="8134"/>
    <tableColumn id="8297" xr3:uid="{0339DC5D-64F8-4D4D-8976-76091315A879}" name="Column8274" dataDxfId="8133"/>
    <tableColumn id="8298" xr3:uid="{928BF837-50E6-4DA1-8F78-51E1618D6122}" name="Column8275" dataDxfId="8132"/>
    <tableColumn id="8299" xr3:uid="{18DD8E8A-7FD3-422C-851A-0330B670828D}" name="Column8276" dataDxfId="8131"/>
    <tableColumn id="8300" xr3:uid="{CB24F7A5-FB9B-4DA2-BB86-16F8E54ADD30}" name="Column8277" dataDxfId="8130"/>
    <tableColumn id="8301" xr3:uid="{34A19F6D-8E52-4211-9CCD-5C146F79A3E9}" name="Column8278" dataDxfId="8129"/>
    <tableColumn id="8302" xr3:uid="{8215EC52-FD58-4A82-9C8D-086534993143}" name="Column8279" dataDxfId="8128"/>
    <tableColumn id="8303" xr3:uid="{21BAC957-AD29-4528-BA12-D8823D5B2268}" name="Column8280" dataDxfId="8127"/>
    <tableColumn id="8304" xr3:uid="{3AE55C3D-DBD7-427B-995B-75EE1CB69BB9}" name="Column8281" dataDxfId="8126"/>
    <tableColumn id="8305" xr3:uid="{E7AF6F19-5E7D-44F8-8E48-8573B2A78A75}" name="Column8282" dataDxfId="8125"/>
    <tableColumn id="8306" xr3:uid="{FF46F4E4-4963-4801-BC96-B4630A6AA531}" name="Column8283" dataDxfId="8124"/>
    <tableColumn id="8307" xr3:uid="{5C822658-E7B5-497B-BAEE-CF78653E1851}" name="Column8284" dataDxfId="8123"/>
    <tableColumn id="8308" xr3:uid="{2E2C4DD0-48EC-4C62-A0FF-B6E15F6F4657}" name="Column8285" dataDxfId="8122"/>
    <tableColumn id="8309" xr3:uid="{A752E07D-46FA-4945-BAB2-1C4EB2622660}" name="Column8286" dataDxfId="8121"/>
    <tableColumn id="8310" xr3:uid="{4BB29C28-EB23-497B-8CF5-F0DFFCC3300F}" name="Column8287" dataDxfId="8120"/>
    <tableColumn id="8311" xr3:uid="{1F5811EA-CDD5-44AB-B977-288552A80403}" name="Column8288" dataDxfId="8119"/>
    <tableColumn id="8312" xr3:uid="{CDFCDB08-9DC3-443D-A165-B249CA1866B9}" name="Column8289" dataDxfId="8118"/>
    <tableColumn id="8313" xr3:uid="{29B3B47E-C5F6-47B6-8175-A126F1F64301}" name="Column8290" dataDxfId="8117"/>
    <tableColumn id="8314" xr3:uid="{9ACC90F7-6695-49C9-B0C9-52B05AFE20BD}" name="Column8291" dataDxfId="8116"/>
    <tableColumn id="8315" xr3:uid="{C87709DB-4E91-43AA-A117-C4A5FACFBA3F}" name="Column8292" dataDxfId="8115"/>
    <tableColumn id="8316" xr3:uid="{39D89488-B0B8-4395-AC7A-9E54373DF2F8}" name="Column8293" dataDxfId="8114"/>
    <tableColumn id="8317" xr3:uid="{EA4C86A3-951C-4F84-ABF8-A9378591A33B}" name="Column8294" dataDxfId="8113"/>
    <tableColumn id="8318" xr3:uid="{4701E729-17EA-49FA-A581-5450DC3966DD}" name="Column8295" dataDxfId="8112"/>
    <tableColumn id="8319" xr3:uid="{5131BAE0-9DD0-4356-93C6-C8711E53090E}" name="Column8296" dataDxfId="8111"/>
    <tableColumn id="8320" xr3:uid="{560A133B-8DC9-4051-B7C3-ABE845F96B8B}" name="Column8297" dataDxfId="8110"/>
    <tableColumn id="8321" xr3:uid="{5AB9BFDF-A680-4F36-97D4-F78F1DFEF042}" name="Column8298" dataDxfId="8109"/>
    <tableColumn id="8322" xr3:uid="{53E0FC0B-DC79-4395-AC17-B19212E3F336}" name="Column8299" dataDxfId="8108"/>
    <tableColumn id="8323" xr3:uid="{635C5B9C-09BE-452D-B457-B6C9B192867B}" name="Column8300" dataDxfId="8107"/>
    <tableColumn id="8324" xr3:uid="{C043B26F-877D-459B-8EA9-FA925832ECB2}" name="Column8301" dataDxfId="8106"/>
    <tableColumn id="8325" xr3:uid="{9CF62016-12E0-4EA9-816B-21DF6BED390A}" name="Column8302" dataDxfId="8105"/>
    <tableColumn id="8326" xr3:uid="{2F910895-4E6B-4C70-A2E9-B07BD1E61A73}" name="Column8303" dataDxfId="8104"/>
    <tableColumn id="8327" xr3:uid="{59126A73-C910-48B7-B4AF-464C4D61D852}" name="Column8304" dataDxfId="8103"/>
    <tableColumn id="8328" xr3:uid="{AC5449B6-E155-497C-873A-0269B59DEDB5}" name="Column8305" dataDxfId="8102"/>
    <tableColumn id="8329" xr3:uid="{06D111E7-424A-43C7-A34A-D1A7BEC603A0}" name="Column8306" dataDxfId="8101"/>
    <tableColumn id="8330" xr3:uid="{74FD6FD6-1BDB-417D-970B-903B9D559841}" name="Column8307" dataDxfId="8100"/>
    <tableColumn id="8331" xr3:uid="{641125BB-5F32-4106-9F6C-C436DEAE15A9}" name="Column8308" dataDxfId="8099"/>
    <tableColumn id="8332" xr3:uid="{7AFFA667-C312-464A-931B-BAC6AECD41C3}" name="Column8309" dataDxfId="8098"/>
    <tableColumn id="8333" xr3:uid="{A922BFEF-AC7F-45CD-A9DE-F7C4F8DA7193}" name="Column8310" dataDxfId="8097"/>
    <tableColumn id="8334" xr3:uid="{CE2EAE98-6F9A-41EA-B52C-8FC3059BFEEC}" name="Column8311" dataDxfId="8096"/>
    <tableColumn id="8335" xr3:uid="{69955BE0-4996-4A42-AD8B-11FB0D897AC6}" name="Column8312" dataDxfId="8095"/>
    <tableColumn id="8336" xr3:uid="{22261360-4D5F-4C7A-AA12-BD8EF7C58457}" name="Column8313" dataDxfId="8094"/>
    <tableColumn id="8337" xr3:uid="{7F7B483F-49CA-4A3A-B7C5-79A068105F80}" name="Column8314" dataDxfId="8093"/>
    <tableColumn id="8338" xr3:uid="{97874E95-4625-49B3-8EB1-FEC2835EC4EE}" name="Column8315" dataDxfId="8092"/>
    <tableColumn id="8339" xr3:uid="{E9C44337-0B94-4E25-AC24-A77E990CD0C8}" name="Column8316" dataDxfId="8091"/>
    <tableColumn id="8340" xr3:uid="{9EF3657D-9E1B-4A73-8626-3CC1F28174AD}" name="Column8317" dataDxfId="8090"/>
    <tableColumn id="8341" xr3:uid="{65FFC579-8F98-4FA2-BFEA-392C65FB9AEB}" name="Column8318" dataDxfId="8089"/>
    <tableColumn id="8342" xr3:uid="{4EFCDBAA-13CE-4B69-B17A-1D41C3E831AF}" name="Column8319" dataDxfId="8088"/>
    <tableColumn id="8343" xr3:uid="{436E853A-27FC-4FEC-BBCF-F7FE21EB6E5C}" name="Column8320" dataDxfId="8087"/>
    <tableColumn id="8344" xr3:uid="{63F61D9C-2546-4F84-92E8-C7CC2573F0FC}" name="Column8321" dataDxfId="8086"/>
    <tableColumn id="8345" xr3:uid="{D15DB8F2-B0D6-47FB-B1C0-9B30353A95F6}" name="Column8322" dataDxfId="8085"/>
    <tableColumn id="8346" xr3:uid="{3A3AA295-B233-4114-912C-DF6EC8ABB2F3}" name="Column8323" dataDxfId="8084"/>
    <tableColumn id="8347" xr3:uid="{59EB2B05-FC61-44E9-B347-6555D543F698}" name="Column8324" dataDxfId="8083"/>
    <tableColumn id="8348" xr3:uid="{825C5F0C-72F8-473B-8C24-907F2916F79D}" name="Column8325" dataDxfId="8082"/>
    <tableColumn id="8349" xr3:uid="{B4460148-5083-45B5-BA39-80EFF473112C}" name="Column8326" dataDxfId="8081"/>
    <tableColumn id="8350" xr3:uid="{F3134F34-2B82-4F00-8101-1922C1880D62}" name="Column8327" dataDxfId="8080"/>
    <tableColumn id="8351" xr3:uid="{BFC6B89C-F5D5-4D40-B62F-F9F0B0685B6A}" name="Column8328" dataDxfId="8079"/>
    <tableColumn id="8352" xr3:uid="{3A351DDA-02F7-45CA-B3A6-6670698D1DE5}" name="Column8329" dataDxfId="8078"/>
    <tableColumn id="8353" xr3:uid="{11A989EB-A24E-4DA1-80F3-1F446834A24D}" name="Column8330" dataDxfId="8077"/>
    <tableColumn id="8354" xr3:uid="{B138E2F2-D523-4805-B14A-51E3D05A3CD4}" name="Column8331" dataDxfId="8076"/>
    <tableColumn id="8355" xr3:uid="{BEEB31A7-0948-477A-9AFA-A43E6B23E83E}" name="Column8332" dataDxfId="8075"/>
    <tableColumn id="8356" xr3:uid="{9B74F075-65E1-4A39-9364-255CEB00E1B1}" name="Column8333" dataDxfId="8074"/>
    <tableColumn id="8357" xr3:uid="{4A529F35-4DF3-4A6D-B6A0-5484E4CB4C85}" name="Column8334" dataDxfId="8073"/>
    <tableColumn id="8358" xr3:uid="{4687E808-73E5-4D49-A82C-297EBC866098}" name="Column8335" dataDxfId="8072"/>
    <tableColumn id="8359" xr3:uid="{6F5FC9B8-6C2A-4C15-8005-92E4BFCF7B68}" name="Column8336" dataDxfId="8071"/>
    <tableColumn id="8360" xr3:uid="{CDCB09E9-B1C4-418E-8105-AA8FC615FC19}" name="Column8337" dataDxfId="8070"/>
    <tableColumn id="8361" xr3:uid="{DBD815A4-240D-40E7-9130-9D196724E3A0}" name="Column8338" dataDxfId="8069"/>
    <tableColumn id="8362" xr3:uid="{DF374D4E-1C18-43AC-A0BD-E6ED8AFDA1F2}" name="Column8339" dataDxfId="8068"/>
    <tableColumn id="8363" xr3:uid="{B39F175C-B8C7-4173-963B-6E21AB906F10}" name="Column8340" dataDxfId="8067"/>
    <tableColumn id="8364" xr3:uid="{F36FFE17-51E2-4147-B994-95378D0392D2}" name="Column8341" dataDxfId="8066"/>
    <tableColumn id="8365" xr3:uid="{D9608AEA-C30D-4F1F-8E92-1470AF1305D1}" name="Column8342" dataDxfId="8065"/>
    <tableColumn id="8366" xr3:uid="{79552524-36D4-421A-814D-8C9CBA022D25}" name="Column8343" dataDxfId="8064"/>
    <tableColumn id="8367" xr3:uid="{09C83EC6-1E0C-4933-A1A5-B611A371399F}" name="Column8344" dataDxfId="8063"/>
    <tableColumn id="8368" xr3:uid="{D91B8DBB-D3EA-4EA9-9DC3-D9FB9C7D1544}" name="Column8345" dataDxfId="8062"/>
    <tableColumn id="8369" xr3:uid="{8C6B513F-DAC8-4202-A404-95A4E160193D}" name="Column8346" dataDxfId="8061"/>
    <tableColumn id="8370" xr3:uid="{C1D5F4AA-6A70-47B3-AEE7-8B347C950A1E}" name="Column8347" dataDxfId="8060"/>
    <tableColumn id="8371" xr3:uid="{ECEA88C3-3502-4838-BF39-177257A9D97F}" name="Column8348" dataDxfId="8059"/>
    <tableColumn id="8372" xr3:uid="{DEEB0BCE-4095-4428-9626-F5105A14D577}" name="Column8349" dataDxfId="8058"/>
    <tableColumn id="8373" xr3:uid="{881CC362-691F-4BD6-AA53-547B69AABE90}" name="Column8350" dataDxfId="8057"/>
    <tableColumn id="8374" xr3:uid="{0A421C27-4AD5-4B24-8152-CB0FCDE96A96}" name="Column8351" dataDxfId="8056"/>
    <tableColumn id="8375" xr3:uid="{8D7EBFC4-451F-418C-94FF-7B73987E9C78}" name="Column8352" dataDxfId="8055"/>
    <tableColumn id="8376" xr3:uid="{98600EE1-B149-448F-AD4E-F25E59A0F2DB}" name="Column8353" dataDxfId="8054"/>
    <tableColumn id="8377" xr3:uid="{A418D2DC-FE45-4B45-8D6C-0EA36F3C5461}" name="Column8354" dataDxfId="8053"/>
    <tableColumn id="8378" xr3:uid="{1CD73020-3F15-4469-8B6B-01D917D3C33F}" name="Column8355" dataDxfId="8052"/>
    <tableColumn id="8379" xr3:uid="{F0C1CFF1-0147-483B-B416-82480ECBDE5E}" name="Column8356" dataDxfId="8051"/>
    <tableColumn id="8380" xr3:uid="{4BD374AC-2612-4D97-AEF8-BFE8C0DD818C}" name="Column8357" dataDxfId="8050"/>
    <tableColumn id="8381" xr3:uid="{4B36C8EA-5AEE-42FE-9312-D52E98F8B968}" name="Column8358" dataDxfId="8049"/>
    <tableColumn id="8382" xr3:uid="{B746D2BF-819C-40A9-B68B-D320A67E93F5}" name="Column8359" dataDxfId="8048"/>
    <tableColumn id="8383" xr3:uid="{BF961FFB-A636-4DCF-BCCF-CD9281D87C32}" name="Column8360" dataDxfId="8047"/>
    <tableColumn id="8384" xr3:uid="{51E5141E-B0E2-4FFC-BD8B-5CA7E0A501B4}" name="Column8361" dataDxfId="8046"/>
    <tableColumn id="8385" xr3:uid="{39287E54-D2EF-4C08-AFF2-55EB8A63AD92}" name="Column8362" dataDxfId="8045"/>
    <tableColumn id="8386" xr3:uid="{5F31370F-AF42-4E7D-84E3-41FD22D0E24A}" name="Column8363" dataDxfId="8044"/>
    <tableColumn id="8387" xr3:uid="{46A707A9-726A-4A3E-9E12-B196F8A66BE8}" name="Column8364" dataDxfId="8043"/>
    <tableColumn id="8388" xr3:uid="{9D09FA50-3E1A-4B32-A3B7-559FB4D56D6D}" name="Column8365" dataDxfId="8042"/>
    <tableColumn id="8389" xr3:uid="{6FC51E0B-8F55-4E9D-820D-AEDDACA3FC8D}" name="Column8366" dataDxfId="8041"/>
    <tableColumn id="8390" xr3:uid="{5417C388-A7A8-4E90-B047-F2B68A4EBEB4}" name="Column8367" dataDxfId="8040"/>
    <tableColumn id="8391" xr3:uid="{CE3BDBEB-14F1-4FAB-B3A4-CD3BC6C46515}" name="Column8368" dataDxfId="8039"/>
    <tableColumn id="8392" xr3:uid="{6B450E99-F85F-494E-B95D-7C0EC0C7C7D8}" name="Column8369" dataDxfId="8038"/>
    <tableColumn id="8393" xr3:uid="{FD0D3C7F-ED30-4F86-91EA-CC5E3BF93624}" name="Column8370" dataDxfId="8037"/>
    <tableColumn id="8394" xr3:uid="{EF2155F2-30A0-4DFE-9BC2-E9410342D2C1}" name="Column8371" dataDxfId="8036"/>
    <tableColumn id="8395" xr3:uid="{D4A550B9-DC50-45B0-929E-9ED3A3A3C65C}" name="Column8372" dataDxfId="8035"/>
    <tableColumn id="8396" xr3:uid="{C71F6352-2E7A-4806-9446-FB6E9313BE11}" name="Column8373" dataDxfId="8034"/>
    <tableColumn id="8397" xr3:uid="{50E0ED2F-06FA-4A3A-864D-AE690D794DE2}" name="Column8374" dataDxfId="8033"/>
    <tableColumn id="8398" xr3:uid="{202FA1A6-65B2-4063-A506-1D4ADAD48565}" name="Column8375" dataDxfId="8032"/>
    <tableColumn id="8399" xr3:uid="{9E61C7B2-0267-4302-B29C-B7168E44DCD0}" name="Column8376" dataDxfId="8031"/>
    <tableColumn id="8400" xr3:uid="{1F5489FD-E5C8-4D01-B4C2-87FA11A13008}" name="Column8377" dataDxfId="8030"/>
    <tableColumn id="8401" xr3:uid="{83E114A6-5A3F-4BA9-A6E9-EC10994D9891}" name="Column8378" dataDxfId="8029"/>
    <tableColumn id="8402" xr3:uid="{DA6F3B6B-08AF-42F1-BE8A-E1DE240F9287}" name="Column8379" dataDxfId="8028"/>
    <tableColumn id="8403" xr3:uid="{BEC174FD-2C6B-4E23-9791-FFBDFAC21568}" name="Column8380" dataDxfId="8027"/>
    <tableColumn id="8404" xr3:uid="{F0AE4D4C-74A5-4AC0-8B76-1E48A52F28C1}" name="Column8381" dataDxfId="8026"/>
    <tableColumn id="8405" xr3:uid="{33831AF2-567C-4B4F-8791-4870BB42B765}" name="Column8382" dataDxfId="8025"/>
    <tableColumn id="8406" xr3:uid="{AB31DAF1-E980-4813-BD44-82B6CE38F229}" name="Column8383" dataDxfId="8024"/>
    <tableColumn id="8407" xr3:uid="{528C8A5A-4333-4667-99F9-DFE5E45BA915}" name="Column8384" dataDxfId="8023"/>
    <tableColumn id="8408" xr3:uid="{9C0F018C-E4BF-4B97-B05C-2AF8F9391AF0}" name="Column8385" dataDxfId="8022"/>
    <tableColumn id="8409" xr3:uid="{DBAD11BB-672E-44E1-80C3-DB9B49A79D08}" name="Column8386" dataDxfId="8021"/>
    <tableColumn id="8410" xr3:uid="{E39F0BB7-8264-4C9E-8611-E495A8CBBA0C}" name="Column8387" dataDxfId="8020"/>
    <tableColumn id="8411" xr3:uid="{FDBCA178-AD6C-4352-8738-633450C5D3F5}" name="Column8388" dataDxfId="8019"/>
    <tableColumn id="8412" xr3:uid="{313B28AA-CA5B-4ABB-91FD-31C7A280C014}" name="Column8389" dataDxfId="8018"/>
    <tableColumn id="8413" xr3:uid="{12628E01-154F-4863-8445-D3F26D218314}" name="Column8390" dataDxfId="8017"/>
    <tableColumn id="8414" xr3:uid="{17B085BA-DCED-472D-B40D-70726DC7BEB8}" name="Column8391" dataDxfId="8016"/>
    <tableColumn id="8415" xr3:uid="{3C6A43E5-968D-463F-8627-B1573BDE8656}" name="Column8392" dataDxfId="8015"/>
    <tableColumn id="8416" xr3:uid="{61E62D60-84B2-45EA-B6BF-274E2D2A72EA}" name="Column8393" dataDxfId="8014"/>
    <tableColumn id="8417" xr3:uid="{7C15E8F4-4C47-43D2-81F4-7C69172B5DE8}" name="Column8394" dataDxfId="8013"/>
    <tableColumn id="8418" xr3:uid="{A7307E76-E50F-4007-8F1F-CD120B3E0DE6}" name="Column8395" dataDxfId="8012"/>
    <tableColumn id="8419" xr3:uid="{2E614DE1-3F5E-4178-AA0C-B7F0F9ACB698}" name="Column8396" dataDxfId="8011"/>
    <tableColumn id="8420" xr3:uid="{5DD4656A-07F5-4FB4-9B3E-92CEA526DA15}" name="Column8397" dataDxfId="8010"/>
    <tableColumn id="8421" xr3:uid="{A8219644-6058-4D7B-A94C-12814B7B63B7}" name="Column8398" dataDxfId="8009"/>
    <tableColumn id="8422" xr3:uid="{8E628BA7-1C9E-430B-83EC-22700EF0B629}" name="Column8399" dataDxfId="8008"/>
    <tableColumn id="8423" xr3:uid="{0DF1B7AD-B056-4059-9375-B805E9501F3C}" name="Column8400" dataDxfId="8007"/>
    <tableColumn id="8424" xr3:uid="{610AF4E9-8A71-4392-91E2-67D66148F7C9}" name="Column8401" dataDxfId="8006"/>
    <tableColumn id="8425" xr3:uid="{678C62CD-11F5-4F65-9FF2-7EB57CC30FFC}" name="Column8402" dataDxfId="8005"/>
    <tableColumn id="8426" xr3:uid="{C6E97702-38C4-49E3-89FE-53C240D95D23}" name="Column8403" dataDxfId="8004"/>
    <tableColumn id="8427" xr3:uid="{E81B24E1-23BC-417B-A397-57A3023438F0}" name="Column8404" dataDxfId="8003"/>
    <tableColumn id="8428" xr3:uid="{25F151A6-9194-4921-A20A-C99B945D16E4}" name="Column8405" dataDxfId="8002"/>
    <tableColumn id="8429" xr3:uid="{1DE6701E-B971-4CAC-B5C1-44633FD9FBF4}" name="Column8406" dataDxfId="8001"/>
    <tableColumn id="8430" xr3:uid="{710CEB28-576B-4052-928B-DFDEC8A99BA9}" name="Column8407" dataDxfId="8000"/>
    <tableColumn id="8431" xr3:uid="{7F43AC44-3861-440F-820E-04DDE3C580DF}" name="Column8408" dataDxfId="7999"/>
    <tableColumn id="8432" xr3:uid="{E1695FAB-46E5-4866-A0DC-38339B6C072C}" name="Column8409" dataDxfId="7998"/>
    <tableColumn id="8433" xr3:uid="{17974F13-E93A-412B-B770-C7F9EC6647F6}" name="Column8410" dataDxfId="7997"/>
    <tableColumn id="8434" xr3:uid="{04AEDCBB-2B3B-4D64-87D9-1E73833404D5}" name="Column8411" dataDxfId="7996"/>
    <tableColumn id="8435" xr3:uid="{CE751EE9-8316-4F6A-97A7-A1EF305D974E}" name="Column8412" dataDxfId="7995"/>
    <tableColumn id="8436" xr3:uid="{40513163-11B2-439F-8815-09CE0D9F6D0E}" name="Column8413" dataDxfId="7994"/>
    <tableColumn id="8437" xr3:uid="{FE975131-B33B-4BDA-A9BA-C3D9CFDDAE9B}" name="Column8414" dataDxfId="7993"/>
    <tableColumn id="8438" xr3:uid="{E4592800-9EEE-41B2-969C-5B289C008F8F}" name="Column8415" dataDxfId="7992"/>
    <tableColumn id="8439" xr3:uid="{1B4C3418-61BD-4625-BBA9-84C4F344FB69}" name="Column8416" dataDxfId="7991"/>
    <tableColumn id="8440" xr3:uid="{ABB6D30D-10CA-429E-8B1A-075F2E84CB3E}" name="Column8417" dataDxfId="7990"/>
    <tableColumn id="8441" xr3:uid="{3EFB0388-64A1-4A8F-B60C-494F21672216}" name="Column8418" dataDxfId="7989"/>
    <tableColumn id="8442" xr3:uid="{F76669A3-91BD-460B-B12C-D503A892A000}" name="Column8419" dataDxfId="7988"/>
    <tableColumn id="8443" xr3:uid="{D5F1468E-A000-4E5B-9D1B-A35B39AF0E65}" name="Column8420" dataDxfId="7987"/>
    <tableColumn id="8444" xr3:uid="{82BBE8EC-0E08-4EAE-BC7E-630427190302}" name="Column8421" dataDxfId="7986"/>
    <tableColumn id="8445" xr3:uid="{3EF7746E-819C-4174-8182-7A0E1B350EE2}" name="Column8422" dataDxfId="7985"/>
    <tableColumn id="8446" xr3:uid="{CCF622D8-1D3E-4E4F-8D2F-600E24E87890}" name="Column8423" dataDxfId="7984"/>
    <tableColumn id="8447" xr3:uid="{22CF4A47-21AB-47EF-8DE3-D4563C84EF00}" name="Column8424" dataDxfId="7983"/>
    <tableColumn id="8448" xr3:uid="{A6CB54B9-1648-471D-ADB7-B7E690591E48}" name="Column8425" dataDxfId="7982"/>
    <tableColumn id="8449" xr3:uid="{8FDBEA7F-4001-48EB-AEC5-65300DBCCC9C}" name="Column8426" dataDxfId="7981"/>
    <tableColumn id="8450" xr3:uid="{6908F6F8-001F-40E2-A382-CD6E7F251A90}" name="Column8427" dataDxfId="7980"/>
    <tableColumn id="8451" xr3:uid="{19F1AD2D-63A2-4F1B-8BAA-62F7FD1ED07A}" name="Column8428" dataDxfId="7979"/>
    <tableColumn id="8452" xr3:uid="{76057805-3E26-4760-BA2C-B59F55692DD2}" name="Column8429" dataDxfId="7978"/>
    <tableColumn id="8453" xr3:uid="{1E4A521B-0D1A-44C3-A7F9-E3245C929F3B}" name="Column8430" dataDxfId="7977"/>
    <tableColumn id="8454" xr3:uid="{1B20E77D-7100-4066-B246-BCCB2D978F87}" name="Column8431" dataDxfId="7976"/>
    <tableColumn id="8455" xr3:uid="{C959F491-506E-455C-8AD4-A856EC1D26FA}" name="Column8432" dataDxfId="7975"/>
    <tableColumn id="8456" xr3:uid="{56ADBE2F-0A86-40E2-9D84-37FF5BDB5E12}" name="Column8433" dataDxfId="7974"/>
    <tableColumn id="8457" xr3:uid="{BE92F636-E51E-448C-B421-2EC9037C0F53}" name="Column8434" dataDxfId="7973"/>
    <tableColumn id="8458" xr3:uid="{2DDC5943-8791-4713-AC7C-B41F944E1319}" name="Column8435" dataDxfId="7972"/>
    <tableColumn id="8459" xr3:uid="{19346782-B4A2-4036-B7D4-5F31B3A22BE3}" name="Column8436" dataDxfId="7971"/>
    <tableColumn id="8460" xr3:uid="{24154B4E-82C3-4F9A-896D-E494272EA4C1}" name="Column8437" dataDxfId="7970"/>
    <tableColumn id="8461" xr3:uid="{EFABA1A0-5939-473E-B0AF-C7805E6FD071}" name="Column8438" dataDxfId="7969"/>
    <tableColumn id="8462" xr3:uid="{1564AE68-BE37-471F-8A0E-33C6940F30D0}" name="Column8439" dataDxfId="7968"/>
    <tableColumn id="8463" xr3:uid="{4C264AAA-C099-4672-A096-5B780DA4FECC}" name="Column8440" dataDxfId="7967"/>
    <tableColumn id="8464" xr3:uid="{2B6AA2FE-0878-4F47-AD90-F986D2C2D709}" name="Column8441" dataDxfId="7966"/>
    <tableColumn id="8465" xr3:uid="{2097D9D4-7512-44D0-A467-EF5EFB476289}" name="Column8442" dataDxfId="7965"/>
    <tableColumn id="8466" xr3:uid="{EC261AD3-7E2E-49C7-ADC0-F08AE7AA4FE2}" name="Column8443" dataDxfId="7964"/>
    <tableColumn id="8467" xr3:uid="{1FFFFD5A-D79B-4430-8653-F873616FCAED}" name="Column8444" dataDxfId="7963"/>
    <tableColumn id="8468" xr3:uid="{1E14385B-E230-4821-ADBA-6B51CDBD8626}" name="Column8445" dataDxfId="7962"/>
    <tableColumn id="8469" xr3:uid="{16D2D3D8-B15B-4B42-9A20-BF0073CCED33}" name="Column8446" dataDxfId="7961"/>
    <tableColumn id="8470" xr3:uid="{9D099E0F-1A15-41C5-BC1A-EEEA069D9929}" name="Column8447" dataDxfId="7960"/>
    <tableColumn id="8471" xr3:uid="{78EBEC77-F2F2-4811-A0C5-5BFE3DABB9FD}" name="Column8448" dataDxfId="7959"/>
    <tableColumn id="8472" xr3:uid="{91E69C34-46FF-43A8-B3C5-91FA3489BA5F}" name="Column8449" dataDxfId="7958"/>
    <tableColumn id="8473" xr3:uid="{332B6843-24AF-49F5-AF26-153FA5CDBB58}" name="Column8450" dataDxfId="7957"/>
    <tableColumn id="8474" xr3:uid="{6DA15D7A-619F-4E46-A443-1BD7E2DB7C5F}" name="Column8451" dataDxfId="7956"/>
    <tableColumn id="8475" xr3:uid="{2493F969-6A8C-46E1-9D2F-1ABDFB0D0F1D}" name="Column8452" dataDxfId="7955"/>
    <tableColumn id="8476" xr3:uid="{4E465249-E746-45B1-9369-9CBA87899666}" name="Column8453" dataDxfId="7954"/>
    <tableColumn id="8477" xr3:uid="{DAE84DE9-1BA5-40ED-BB71-7575AD536D18}" name="Column8454" dataDxfId="7953"/>
    <tableColumn id="8478" xr3:uid="{B702942D-1F64-4913-B4B4-50DA634559CD}" name="Column8455" dataDxfId="7952"/>
    <tableColumn id="8479" xr3:uid="{67C5155C-7A77-4313-AAC3-A6319A4E4E12}" name="Column8456" dataDxfId="7951"/>
    <tableColumn id="8480" xr3:uid="{5059251C-085B-4C07-86F1-968F2A8F99EB}" name="Column8457" dataDxfId="7950"/>
    <tableColumn id="8481" xr3:uid="{6216643E-5960-43B2-B294-176D977F12F0}" name="Column8458" dataDxfId="7949"/>
    <tableColumn id="8482" xr3:uid="{186FDA82-EA11-4DEA-9886-E0D943ED8FA1}" name="Column8459" dataDxfId="7948"/>
    <tableColumn id="8483" xr3:uid="{917D0833-D06D-477E-9565-94C79D3395E3}" name="Column8460" dataDxfId="7947"/>
    <tableColumn id="8484" xr3:uid="{7200768F-D9E1-4488-B41C-46BB46787B40}" name="Column8461" dataDxfId="7946"/>
    <tableColumn id="8485" xr3:uid="{58CDA156-C559-4B51-938B-990B935CE57A}" name="Column8462" dataDxfId="7945"/>
    <tableColumn id="8486" xr3:uid="{CB17553D-8B7A-4F13-8479-A56712BB2CD5}" name="Column8463" dataDxfId="7944"/>
    <tableColumn id="8487" xr3:uid="{2B023268-8A48-4D81-A194-E9FF04E46410}" name="Column8464" dataDxfId="7943"/>
    <tableColumn id="8488" xr3:uid="{36536100-5175-4D76-99F3-F18B6BFAC899}" name="Column8465" dataDxfId="7942"/>
    <tableColumn id="8489" xr3:uid="{17038E33-28A2-47C8-AED6-3D3806C427A5}" name="Column8466" dataDxfId="7941"/>
    <tableColumn id="8490" xr3:uid="{3F1AB825-92BF-40EA-B902-AAC2C91CC435}" name="Column8467" dataDxfId="7940"/>
    <tableColumn id="8491" xr3:uid="{271F5703-D92B-4313-A104-2E28EBE6BAB4}" name="Column8468" dataDxfId="7939"/>
    <tableColumn id="8492" xr3:uid="{61BCB6E3-A7C6-449D-864B-142643C52BA6}" name="Column8469" dataDxfId="7938"/>
    <tableColumn id="8493" xr3:uid="{747D4F00-8D61-4792-9CDA-00EA07DAF299}" name="Column8470" dataDxfId="7937"/>
    <tableColumn id="8494" xr3:uid="{56F106AD-E37A-4955-9714-E696F56D4590}" name="Column8471" dataDxfId="7936"/>
    <tableColumn id="8495" xr3:uid="{F9022F3A-BF99-4AD1-9C5C-CB329BBFB15F}" name="Column8472" dataDxfId="7935"/>
    <tableColumn id="8496" xr3:uid="{FDB477F0-CE07-4455-ACF0-2EE3A0F0E58C}" name="Column8473" dataDxfId="7934"/>
    <tableColumn id="8497" xr3:uid="{883DFEDB-878B-4A57-A297-AAEC1431F344}" name="Column8474" dataDxfId="7933"/>
    <tableColumn id="8498" xr3:uid="{6C4C2ECF-1695-457E-9707-455E6149BB7A}" name="Column8475" dataDxfId="7932"/>
    <tableColumn id="8499" xr3:uid="{3543DA8B-7AD2-4C69-8F0F-84986D7F35CC}" name="Column8476" dataDxfId="7931"/>
    <tableColumn id="8500" xr3:uid="{F7DDBAF8-8103-46D5-8EB5-F3F5EC710A1B}" name="Column8477" dataDxfId="7930"/>
    <tableColumn id="8501" xr3:uid="{82275785-D814-45CB-8040-C4400AFC85E9}" name="Column8478" dataDxfId="7929"/>
    <tableColumn id="8502" xr3:uid="{93D299C5-8051-4F82-B6C9-6E9CF410FF3D}" name="Column8479" dataDxfId="7928"/>
    <tableColumn id="8503" xr3:uid="{04CDDC35-375B-4CF0-9EFD-408C1E6D49F2}" name="Column8480" dataDxfId="7927"/>
    <tableColumn id="8504" xr3:uid="{FF71CC57-72E8-45BE-BB79-7CADD910A078}" name="Column8481" dataDxfId="7926"/>
    <tableColumn id="8505" xr3:uid="{60F3291E-D7A3-44EA-BE7F-84868C77E862}" name="Column8482" dataDxfId="7925"/>
    <tableColumn id="8506" xr3:uid="{359E1D6A-63BA-4ED1-ACF7-7BA1C4FAC2E2}" name="Column8483" dataDxfId="7924"/>
    <tableColumn id="8507" xr3:uid="{3C9F7657-EB8C-47AD-AEAE-161FB6E6FCE6}" name="Column8484" dataDxfId="7923"/>
    <tableColumn id="8508" xr3:uid="{BA4D768A-3094-42DD-8E4C-25A32A3C7AD7}" name="Column8485" dataDxfId="7922"/>
    <tableColumn id="8509" xr3:uid="{652E4C79-342E-47A6-9C98-70C8D4001CF3}" name="Column8486" dataDxfId="7921"/>
    <tableColumn id="8510" xr3:uid="{8F16FAAF-D0F1-49D2-B03D-AD08D333E69F}" name="Column8487" dataDxfId="7920"/>
    <tableColumn id="8511" xr3:uid="{36C589E2-9206-4E2D-B012-4CF661434469}" name="Column8488" dataDxfId="7919"/>
    <tableColumn id="8512" xr3:uid="{D6CFF919-BC84-4A58-B2C3-38A8130444C5}" name="Column8489" dataDxfId="7918"/>
    <tableColumn id="8513" xr3:uid="{10BD122F-B16E-47D2-B7BC-581F1E125491}" name="Column8490" dataDxfId="7917"/>
    <tableColumn id="8514" xr3:uid="{98877FDE-814B-44D7-A67E-A8155C0F3F49}" name="Column8491" dataDxfId="7916"/>
    <tableColumn id="8515" xr3:uid="{63A673BA-94C5-4165-8817-E57D14C77AD8}" name="Column8492" dataDxfId="7915"/>
    <tableColumn id="8516" xr3:uid="{C27D8FD0-577B-482D-866B-0DBADF73417A}" name="Column8493" dataDxfId="7914"/>
    <tableColumn id="8517" xr3:uid="{4578B243-9B17-450B-B77D-7E1D5D703377}" name="Column8494" dataDxfId="7913"/>
    <tableColumn id="8518" xr3:uid="{D756056C-F55C-4EED-A43E-160ED95C7959}" name="Column8495" dataDxfId="7912"/>
    <tableColumn id="8519" xr3:uid="{D70C6A05-388D-4CA7-BB70-B3BB3C448F03}" name="Column8496" dataDxfId="7911"/>
    <tableColumn id="8520" xr3:uid="{9AC48816-24A9-47E1-8975-7A579DF606F1}" name="Column8497" dataDxfId="7910"/>
    <tableColumn id="8521" xr3:uid="{AA90403F-9C1B-4EC2-8B58-4A79E82FCC55}" name="Column8498" dataDxfId="7909"/>
    <tableColumn id="8522" xr3:uid="{074F8D1C-C50D-4C2E-AC5F-768112020BE1}" name="Column8499" dataDxfId="7908"/>
    <tableColumn id="8523" xr3:uid="{754F98FF-8DD2-4328-B1DD-B7521866D472}" name="Column8500" dataDxfId="7907"/>
    <tableColumn id="8524" xr3:uid="{2F685C47-3970-4CE3-8C5E-0CE2CDF3E751}" name="Column8501" dataDxfId="7906"/>
    <tableColumn id="8525" xr3:uid="{7D9F62A6-A1E6-4575-9D1B-BD136E7142CE}" name="Column8502" dataDxfId="7905"/>
    <tableColumn id="8526" xr3:uid="{601F0505-691B-4B54-97BD-25E8B72AE9FA}" name="Column8503" dataDxfId="7904"/>
    <tableColumn id="8527" xr3:uid="{6A4F0A35-305D-4DE8-9AD4-5674EB22BA16}" name="Column8504" dataDxfId="7903"/>
    <tableColumn id="8528" xr3:uid="{5147CB81-E0B3-45DB-A5A6-0B03AD02FF84}" name="Column8505" dataDxfId="7902"/>
    <tableColumn id="8529" xr3:uid="{E8DEA282-53A2-4A6F-BB66-DEC04770223D}" name="Column8506" dataDxfId="7901"/>
    <tableColumn id="8530" xr3:uid="{8944BE99-C032-4C79-9529-171F90F9DC6C}" name="Column8507" dataDxfId="7900"/>
    <tableColumn id="8531" xr3:uid="{AA86BC2A-1407-47B6-9296-418932986BD0}" name="Column8508" dataDxfId="7899"/>
    <tableColumn id="8532" xr3:uid="{00E11C9C-9956-4F89-8621-795F8E1C0FBB}" name="Column8509" dataDxfId="7898"/>
    <tableColumn id="8533" xr3:uid="{8F1CBA5E-9CB7-42FA-BBDD-83DBD6FA6434}" name="Column8510" dataDxfId="7897"/>
    <tableColumn id="8534" xr3:uid="{1E325E1A-0252-44AD-B0C1-82866F61C225}" name="Column8511" dataDxfId="7896"/>
    <tableColumn id="8535" xr3:uid="{A9E26807-71E2-431A-9AB0-EB0206D85EC5}" name="Column8512" dataDxfId="7895"/>
    <tableColumn id="8536" xr3:uid="{DBB7C654-CD57-4301-9D5D-50D81812CD44}" name="Column8513" dataDxfId="7894"/>
    <tableColumn id="8537" xr3:uid="{2D269640-AC96-4437-B1B2-96EA28CE9B35}" name="Column8514" dataDxfId="7893"/>
    <tableColumn id="8538" xr3:uid="{349B2E43-34D0-43EB-9367-126AB92D81C1}" name="Column8515" dataDxfId="7892"/>
    <tableColumn id="8539" xr3:uid="{BAB11EE3-B2A8-40D8-8F67-CC054577EC41}" name="Column8516" dataDxfId="7891"/>
    <tableColumn id="8540" xr3:uid="{277C913B-146E-4A5F-BB30-3B4AD3E48F7C}" name="Column8517" dataDxfId="7890"/>
    <tableColumn id="8541" xr3:uid="{F53387D7-5D67-47B7-BAC1-380FDE98288B}" name="Column8518" dataDxfId="7889"/>
    <tableColumn id="8542" xr3:uid="{4C27456B-FBE3-4C11-B479-5884D70900B3}" name="Column8519" dataDxfId="7888"/>
    <tableColumn id="8543" xr3:uid="{B6999F14-6E4C-44E2-BA6B-853CF06A0DCE}" name="Column8520" dataDxfId="7887"/>
    <tableColumn id="8544" xr3:uid="{B3EE377C-7FE4-4D33-A6B2-FE0CE39430A2}" name="Column8521" dataDxfId="7886"/>
    <tableColumn id="8545" xr3:uid="{32F1BA0F-77D9-4C9F-9472-EF70F4651CE7}" name="Column8522" dataDxfId="7885"/>
    <tableColumn id="8546" xr3:uid="{D6C8BCAF-D9FC-4F2D-8B34-EC43B2505272}" name="Column8523" dataDxfId="7884"/>
    <tableColumn id="8547" xr3:uid="{FD550964-95F1-4238-9CF8-5C58C4496D88}" name="Column8524" dataDxfId="7883"/>
    <tableColumn id="8548" xr3:uid="{3B3C54A7-0086-4A4D-A29B-A7B55BA7B4D0}" name="Column8525" dataDxfId="7882"/>
    <tableColumn id="8549" xr3:uid="{E6C9BDBD-E159-4E98-974F-A85510C68D75}" name="Column8526" dataDxfId="7881"/>
    <tableColumn id="8550" xr3:uid="{0D2602A0-8E5B-4DC8-998A-AE2474D47E1A}" name="Column8527" dataDxfId="7880"/>
    <tableColumn id="8551" xr3:uid="{07347D07-CDD7-442B-B0C3-629F278FA147}" name="Column8528" dataDxfId="7879"/>
    <tableColumn id="8552" xr3:uid="{2404501E-9703-4B70-A738-1DB6FEA90467}" name="Column8529" dataDxfId="7878"/>
    <tableColumn id="8553" xr3:uid="{91ADAFDA-00A0-4D88-B202-EE0127A27648}" name="Column8530" dataDxfId="7877"/>
    <tableColumn id="8554" xr3:uid="{CD3D790A-267A-4665-99E1-49BEE7CBB902}" name="Column8531" dataDxfId="7876"/>
    <tableColumn id="8555" xr3:uid="{27320C48-8C10-49E5-B70D-BD4F58C4E9ED}" name="Column8532" dataDxfId="7875"/>
    <tableColumn id="8556" xr3:uid="{6308A5F3-818F-4A33-9521-1D9933170660}" name="Column8533" dataDxfId="7874"/>
    <tableColumn id="8557" xr3:uid="{6951671B-6E73-46D7-BAB5-938CE2704DF8}" name="Column8534" dataDxfId="7873"/>
    <tableColumn id="8558" xr3:uid="{7E24CAE1-31F3-4C00-AD6B-BFBE96F6ED59}" name="Column8535" dataDxfId="7872"/>
    <tableColumn id="8559" xr3:uid="{7FD994B4-EC49-4BEC-8859-EF0996405B9F}" name="Column8536" dataDxfId="7871"/>
    <tableColumn id="8560" xr3:uid="{A13E23B4-8B4E-47CD-AC91-B1F51777791A}" name="Column8537" dataDxfId="7870"/>
    <tableColumn id="8561" xr3:uid="{8F3FE345-AE43-402C-857B-1CC42AD656A6}" name="Column8538" dataDxfId="7869"/>
    <tableColumn id="8562" xr3:uid="{5A8EDB74-8D30-484C-9165-5BF7613F160B}" name="Column8539" dataDxfId="7868"/>
    <tableColumn id="8563" xr3:uid="{E21D11AA-5E11-4009-9CA3-B543A697B558}" name="Column8540" dataDxfId="7867"/>
    <tableColumn id="8564" xr3:uid="{6B021146-5BEE-4776-851D-69F25B7C47E0}" name="Column8541" dataDxfId="7866"/>
    <tableColumn id="8565" xr3:uid="{AC9FBB1B-7B18-4C20-9FB4-9B3394DA8940}" name="Column8542" dataDxfId="7865"/>
    <tableColumn id="8566" xr3:uid="{64E6BCDF-376A-45F4-A56F-B8D45594379E}" name="Column8543" dataDxfId="7864"/>
    <tableColumn id="8567" xr3:uid="{94168119-5A77-47C5-B11D-62D66E905526}" name="Column8544" dataDxfId="7863"/>
    <tableColumn id="8568" xr3:uid="{02B8C251-6174-47D3-AD2B-B54A41ECD2ED}" name="Column8545" dataDxfId="7862"/>
    <tableColumn id="8569" xr3:uid="{B2511E0D-915B-4B8A-BE74-852A7183A468}" name="Column8546" dataDxfId="7861"/>
    <tableColumn id="8570" xr3:uid="{4D637220-AE8F-445D-8ABB-C8F5CA698654}" name="Column8547" dataDxfId="7860"/>
    <tableColumn id="8571" xr3:uid="{0F1F124E-70B5-47CF-85CB-E6ED907E454E}" name="Column8548" dataDxfId="7859"/>
    <tableColumn id="8572" xr3:uid="{826A3D19-5806-4651-8BEA-08C1A5C24049}" name="Column8549" dataDxfId="7858"/>
    <tableColumn id="8573" xr3:uid="{C7AE9913-C7E7-4D01-A07C-BE63796C8890}" name="Column8550" dataDxfId="7857"/>
    <tableColumn id="8574" xr3:uid="{B67BA5B4-415D-41B6-B41A-877CC0078AAD}" name="Column8551" dataDxfId="7856"/>
    <tableColumn id="8575" xr3:uid="{95D0C5DF-AE55-4EC1-8459-3908AF1C99E2}" name="Column8552" dataDxfId="7855"/>
    <tableColumn id="8576" xr3:uid="{F432B2CF-267F-437C-94BD-6F5DEAFEA63F}" name="Column8553" dataDxfId="7854"/>
    <tableColumn id="8577" xr3:uid="{D0B074BD-E2C6-4BDE-B897-E4DCCB7821EC}" name="Column8554" dataDxfId="7853"/>
    <tableColumn id="8578" xr3:uid="{DD6E2DB0-BBAA-4604-B362-BCE587D2189E}" name="Column8555" dataDxfId="7852"/>
    <tableColumn id="8579" xr3:uid="{644FEAB0-DF7D-4EF5-BCD4-FFB076B32756}" name="Column8556" dataDxfId="7851"/>
    <tableColumn id="8580" xr3:uid="{20EDCE13-18CA-4E63-A990-E946E52A01D7}" name="Column8557" dataDxfId="7850"/>
    <tableColumn id="8581" xr3:uid="{375E3751-18B9-44F6-92CA-0A8262F919BC}" name="Column8558" dataDxfId="7849"/>
    <tableColumn id="8582" xr3:uid="{A1D58134-8140-46E0-82C1-64D22B4B7045}" name="Column8559" dataDxfId="7848"/>
    <tableColumn id="8583" xr3:uid="{C54146AF-DE00-4092-9464-6BF1C4FDC645}" name="Column8560" dataDxfId="7847"/>
    <tableColumn id="8584" xr3:uid="{8BE70AE2-2A4A-4252-A7B3-0E7981C34A76}" name="Column8561" dataDxfId="7846"/>
    <tableColumn id="8585" xr3:uid="{F6A9BD83-906A-4519-8490-58218B81D38B}" name="Column8562" dataDxfId="7845"/>
    <tableColumn id="8586" xr3:uid="{1F8EF374-170C-4E58-9073-8001A09680EC}" name="Column8563" dataDxfId="7844"/>
    <tableColumn id="8587" xr3:uid="{C1BC58CA-9628-4278-8F8C-F824615A4014}" name="Column8564" dataDxfId="7843"/>
    <tableColumn id="8588" xr3:uid="{A1C90C49-4D36-4241-A857-8F95FE409029}" name="Column8565" dataDxfId="7842"/>
    <tableColumn id="8589" xr3:uid="{48278EBF-25CA-45B1-B0F9-4C847573F96A}" name="Column8566" dataDxfId="7841"/>
    <tableColumn id="8590" xr3:uid="{2796FEB7-84EE-4B01-8380-D0BE2151068A}" name="Column8567" dataDxfId="7840"/>
    <tableColumn id="8591" xr3:uid="{B11033F2-5508-4B2C-8EE9-3BAA07877A19}" name="Column8568" dataDxfId="7839"/>
    <tableColumn id="8592" xr3:uid="{0EE6663C-A97A-46B2-99A6-B8D11E16325B}" name="Column8569" dataDxfId="7838"/>
    <tableColumn id="8593" xr3:uid="{D7272F01-7D5C-494F-AEBE-17538713A8D7}" name="Column8570" dataDxfId="7837"/>
    <tableColumn id="8594" xr3:uid="{DFE0EAB7-7BB3-461D-83F5-1F47BF9B7B8A}" name="Column8571" dataDxfId="7836"/>
    <tableColumn id="8595" xr3:uid="{502BFC2B-ED8B-4888-B277-1218376D9423}" name="Column8572" dataDxfId="7835"/>
    <tableColumn id="8596" xr3:uid="{8F6B653F-22F8-4573-975D-40DEEB73F44E}" name="Column8573" dataDxfId="7834"/>
    <tableColumn id="8597" xr3:uid="{849224CB-6FE0-4875-A394-2053A238D256}" name="Column8574" dataDxfId="7833"/>
    <tableColumn id="8598" xr3:uid="{2D72D336-134D-43A2-B455-E6407AC40AC6}" name="Column8575" dataDxfId="7832"/>
    <tableColumn id="8599" xr3:uid="{5014A2BB-15A0-4D53-8816-25CE49BE7DE8}" name="Column8576" dataDxfId="7831"/>
    <tableColumn id="8600" xr3:uid="{B29CA6C8-6C7F-4E93-960A-97ED0CE9F8F1}" name="Column8577" dataDxfId="7830"/>
    <tableColumn id="8601" xr3:uid="{8ECA6320-EE7A-4EDD-9B3C-25D416801806}" name="Column8578" dataDxfId="7829"/>
    <tableColumn id="8602" xr3:uid="{99BD986D-1FD7-4052-8B5C-1A45ECC2F612}" name="Column8579" dataDxfId="7828"/>
    <tableColumn id="8603" xr3:uid="{1B5A1E6B-92E0-4E2F-9337-6A21ED46B4C8}" name="Column8580" dataDxfId="7827"/>
    <tableColumn id="8604" xr3:uid="{EDBB1429-D52A-4FD5-A8A7-34BC4488FA65}" name="Column8581" dataDxfId="7826"/>
    <tableColumn id="8605" xr3:uid="{62531148-4441-48F8-9B2F-E71994EC014D}" name="Column8582" dataDxfId="7825"/>
    <tableColumn id="8606" xr3:uid="{F3C2CCAC-99CE-4729-BD20-DE81DF905869}" name="Column8583" dataDxfId="7824"/>
    <tableColumn id="8607" xr3:uid="{129FDE6B-8B5E-4DD2-A52E-162466ED9F41}" name="Column8584" dataDxfId="7823"/>
    <tableColumn id="8608" xr3:uid="{66585B28-0A82-4D95-833C-5B6E7FB4C6AD}" name="Column8585" dataDxfId="7822"/>
    <tableColumn id="8609" xr3:uid="{DCC5A37D-B5EE-4763-A2DB-108EA510D14B}" name="Column8586" dataDxfId="7821"/>
    <tableColumn id="8610" xr3:uid="{7B2D8DF4-803F-4F11-9E91-8BA36DFA49B9}" name="Column8587" dataDxfId="7820"/>
    <tableColumn id="8611" xr3:uid="{30974D89-892E-4508-9286-B1870A42EDA7}" name="Column8588" dataDxfId="7819"/>
    <tableColumn id="8612" xr3:uid="{FB4CF145-C036-40CF-81BF-BCD14E8B4EFA}" name="Column8589" dataDxfId="7818"/>
    <tableColumn id="8613" xr3:uid="{0E9EC26E-1E8D-4635-8128-B4F96DEA29F3}" name="Column8590" dataDxfId="7817"/>
    <tableColumn id="8614" xr3:uid="{7328D6C3-8ED3-4DD1-9CE8-C69F2C08D0A6}" name="Column8591" dataDxfId="7816"/>
    <tableColumn id="8615" xr3:uid="{5E9A72BD-8DD2-44BE-B714-295C62AC5644}" name="Column8592" dataDxfId="7815"/>
    <tableColumn id="8616" xr3:uid="{7026C7AA-7D1D-4A11-8B7A-A5250EFD1F3E}" name="Column8593" dataDxfId="7814"/>
    <tableColumn id="8617" xr3:uid="{66D973AC-99A3-49AE-9D60-E0A89119E4AF}" name="Column8594" dataDxfId="7813"/>
    <tableColumn id="8618" xr3:uid="{5168437A-1072-437F-8F93-3F51CFAD5D57}" name="Column8595" dataDxfId="7812"/>
    <tableColumn id="8619" xr3:uid="{48A868B0-0BBE-4B0F-AC2C-ED4D27EF7B81}" name="Column8596" dataDxfId="7811"/>
    <tableColumn id="8620" xr3:uid="{A4ACCDF7-E749-4FC2-A456-3EDD8F95F938}" name="Column8597" dataDxfId="7810"/>
    <tableColumn id="8621" xr3:uid="{FF8DA451-0EB1-46CA-A604-BB77BFB69291}" name="Column8598" dataDxfId="7809"/>
    <tableColumn id="8622" xr3:uid="{484947F1-A3AC-4960-973D-7883AAFE3249}" name="Column8599" dataDxfId="7808"/>
    <tableColumn id="8623" xr3:uid="{19F490FC-37A4-4E66-935A-030C1748AC46}" name="Column8600" dataDxfId="7807"/>
    <tableColumn id="8624" xr3:uid="{D040318B-555F-49C9-BAB4-DBFB6D1D440C}" name="Column8601" dataDxfId="7806"/>
    <tableColumn id="8625" xr3:uid="{E933B119-1255-4CDE-906A-0BF1BDEC896E}" name="Column8602" dataDxfId="7805"/>
    <tableColumn id="8626" xr3:uid="{486E591B-E78E-4467-B26E-A9367B009D70}" name="Column8603" dataDxfId="7804"/>
    <tableColumn id="8627" xr3:uid="{05410779-B1F6-4B7E-AA99-BB9DA8571A0E}" name="Column8604" dataDxfId="7803"/>
    <tableColumn id="8628" xr3:uid="{30BF88CE-74E9-4AD3-A6B3-DBEFDD8B1C6E}" name="Column8605" dataDxfId="7802"/>
    <tableColumn id="8629" xr3:uid="{31AD031E-9CEA-47DE-8209-8284E98B8FE4}" name="Column8606" dataDxfId="7801"/>
    <tableColumn id="8630" xr3:uid="{E8F29A8C-A276-4B38-A2B1-F1C9ECE49651}" name="Column8607" dataDxfId="7800"/>
    <tableColumn id="8631" xr3:uid="{CD57DD44-E2A9-4F4D-8FA2-8DC312892243}" name="Column8608" dataDxfId="7799"/>
    <tableColumn id="8632" xr3:uid="{1919B330-BB29-4FDB-A1A8-E40533682A45}" name="Column8609" dataDxfId="7798"/>
    <tableColumn id="8633" xr3:uid="{53773786-4FDB-4265-9887-35BA3627B0C7}" name="Column8610" dataDxfId="7797"/>
    <tableColumn id="8634" xr3:uid="{457523E6-FB6A-4F3A-9855-40E65F238A03}" name="Column8611" dataDxfId="7796"/>
    <tableColumn id="8635" xr3:uid="{620D805F-594B-4147-B73A-E177587C362F}" name="Column8612" dataDxfId="7795"/>
    <tableColumn id="8636" xr3:uid="{C6E47DE3-0D1F-46B4-A38C-FBFABE95EDF5}" name="Column8613" dataDxfId="7794"/>
    <tableColumn id="8637" xr3:uid="{50B57D02-4297-4FBC-B09C-E0435B883061}" name="Column8614" dataDxfId="7793"/>
    <tableColumn id="8638" xr3:uid="{0EC16A14-85DE-4ABE-B6A7-30FB649F6DE7}" name="Column8615" dataDxfId="7792"/>
    <tableColumn id="8639" xr3:uid="{B7428D08-1FB6-4931-9BA2-B6F940DA0733}" name="Column8616" dataDxfId="7791"/>
    <tableColumn id="8640" xr3:uid="{B167F7DA-0124-4548-956E-DF978FB479EE}" name="Column8617" dataDxfId="7790"/>
    <tableColumn id="8641" xr3:uid="{5E559392-285B-461D-84BF-E40364F625D3}" name="Column8618" dataDxfId="7789"/>
    <tableColumn id="8642" xr3:uid="{B5E9012C-E5B2-41E9-8FA6-0AEFADD45566}" name="Column8619" dataDxfId="7788"/>
    <tableColumn id="8643" xr3:uid="{5F0B320E-22EC-4605-8956-58B92C07BBE0}" name="Column8620" dataDxfId="7787"/>
    <tableColumn id="8644" xr3:uid="{3E04F683-64B0-4B79-866C-BC438FF7E67F}" name="Column8621" dataDxfId="7786"/>
    <tableColumn id="8645" xr3:uid="{CBAEB8E6-1A43-48B7-BBA7-624452C52D2C}" name="Column8622" dataDxfId="7785"/>
    <tableColumn id="8646" xr3:uid="{3E7D5B8A-B435-4243-BFA1-C27E77609179}" name="Column8623" dataDxfId="7784"/>
    <tableColumn id="8647" xr3:uid="{F2685A4F-67D1-4DA7-9E97-A5DD3E1A0B56}" name="Column8624" dataDxfId="7783"/>
    <tableColumn id="8648" xr3:uid="{2377034F-72E6-404C-A29A-57849ADD15CD}" name="Column8625" dataDxfId="7782"/>
    <tableColumn id="8649" xr3:uid="{1B4C98C9-AAEC-4C45-BE0D-C173CB82BCC9}" name="Column8626" dataDxfId="7781"/>
    <tableColumn id="8650" xr3:uid="{DB3710EC-4458-432D-B2E0-71AF734C3CF7}" name="Column8627" dataDxfId="7780"/>
    <tableColumn id="8651" xr3:uid="{4139AAEF-DFC7-44E3-8D0F-A88674054B2B}" name="Column8628" dataDxfId="7779"/>
    <tableColumn id="8652" xr3:uid="{34B7509C-D147-412A-BE14-8F3A1A4E79EB}" name="Column8629" dataDxfId="7778"/>
    <tableColumn id="8653" xr3:uid="{99D62744-BEF2-4920-871E-0D22FC4690AD}" name="Column8630" dataDxfId="7777"/>
    <tableColumn id="8654" xr3:uid="{D32C0E3D-D206-4919-9572-4ADFE79E35AF}" name="Column8631" dataDxfId="7776"/>
    <tableColumn id="8655" xr3:uid="{39CE01EB-B430-442C-BBF3-AEABB495574C}" name="Column8632" dataDxfId="7775"/>
    <tableColumn id="8656" xr3:uid="{4040BC94-691F-47E1-88A1-D84B69A12CD5}" name="Column8633" dataDxfId="7774"/>
    <tableColumn id="8657" xr3:uid="{3DB760D8-6E0D-4042-86C5-1609E463DB82}" name="Column8634" dataDxfId="7773"/>
    <tableColumn id="8658" xr3:uid="{D40BC9A0-1FBE-45A2-8789-DE5D05389FE1}" name="Column8635" dataDxfId="7772"/>
    <tableColumn id="8659" xr3:uid="{44E397E9-184A-435A-AD4A-A619BCD90B90}" name="Column8636" dataDxfId="7771"/>
    <tableColumn id="8660" xr3:uid="{11C9EC14-AC16-4C27-8E97-2E94C3922BE9}" name="Column8637" dataDxfId="7770"/>
    <tableColumn id="8661" xr3:uid="{F3CBCF90-BD8F-4237-8FBC-109F87647BF3}" name="Column8638" dataDxfId="7769"/>
    <tableColumn id="8662" xr3:uid="{420C3A40-AC9C-4524-9CB5-BECAF4CE13F8}" name="Column8639" dataDxfId="7768"/>
    <tableColumn id="8663" xr3:uid="{969B9D69-F680-45FF-A81E-CF689D12396F}" name="Column8640" dataDxfId="7767"/>
    <tableColumn id="8664" xr3:uid="{759282A5-3963-4A49-A447-1A63D023C800}" name="Column8641" dataDxfId="7766"/>
    <tableColumn id="8665" xr3:uid="{E000E354-9CB2-4A8E-8B40-2C039227CD21}" name="Column8642" dataDxfId="7765"/>
    <tableColumn id="8666" xr3:uid="{818279CA-AC1C-4181-A623-6423D6DD2238}" name="Column8643" dataDxfId="7764"/>
    <tableColumn id="8667" xr3:uid="{CF424027-3FA8-4298-8A70-B7785B76FC87}" name="Column8644" dataDxfId="7763"/>
    <tableColumn id="8668" xr3:uid="{C208D9B5-3819-48EF-A2FB-31CA22031F57}" name="Column8645" dataDxfId="7762"/>
    <tableColumn id="8669" xr3:uid="{855AA86C-3EF4-47B3-8B60-401E12FEF7E6}" name="Column8646" dataDxfId="7761"/>
    <tableColumn id="8670" xr3:uid="{F71302A7-C435-476F-A7E3-2772D514F2FE}" name="Column8647" dataDxfId="7760"/>
    <tableColumn id="8671" xr3:uid="{269900A3-0EA0-4D7C-A3A3-95A8039655E4}" name="Column8648" dataDxfId="7759"/>
    <tableColumn id="8672" xr3:uid="{E87FC6BE-749D-4B35-A415-450E37A357EB}" name="Column8649" dataDxfId="7758"/>
    <tableColumn id="8673" xr3:uid="{D948F4E8-21D5-4DAA-B16A-EA41B9299630}" name="Column8650" dataDxfId="7757"/>
    <tableColumn id="8674" xr3:uid="{9DF0679D-3087-4978-A7D6-9CB35EA36073}" name="Column8651" dataDxfId="7756"/>
    <tableColumn id="8675" xr3:uid="{7A37E9D3-EDAC-41A3-A365-FD204CCC7183}" name="Column8652" dataDxfId="7755"/>
    <tableColumn id="8676" xr3:uid="{AFF263C5-0E60-4126-BC82-EEC1E748C49F}" name="Column8653" dataDxfId="7754"/>
    <tableColumn id="8677" xr3:uid="{406ABDEC-DFE3-420E-8CE4-996907B4CB4A}" name="Column8654" dataDxfId="7753"/>
    <tableColumn id="8678" xr3:uid="{6EC00F2F-1D91-47C8-A4AD-D725953BDF87}" name="Column8655" dataDxfId="7752"/>
    <tableColumn id="8679" xr3:uid="{7125F9B9-10DA-4655-AAC0-105C44BD354F}" name="Column8656" dataDxfId="7751"/>
    <tableColumn id="8680" xr3:uid="{E087E0B8-E4FF-477A-BE76-F39480242E4D}" name="Column8657" dataDxfId="7750"/>
    <tableColumn id="8681" xr3:uid="{E4F32D50-F01E-429B-8C6C-ABAFD3EB3064}" name="Column8658" dataDxfId="7749"/>
    <tableColumn id="8682" xr3:uid="{F1AFC701-C764-439D-8925-5B465074464F}" name="Column8659" dataDxfId="7748"/>
    <tableColumn id="8683" xr3:uid="{E1EE004A-4527-4CFF-ACFB-761D530E01D9}" name="Column8660" dataDxfId="7747"/>
    <tableColumn id="8684" xr3:uid="{EC4B490D-1156-45AA-9881-07B3F6D4613B}" name="Column8661" dataDxfId="7746"/>
    <tableColumn id="8685" xr3:uid="{EC77FF3C-8C94-4F0A-B52D-1A9D29D04931}" name="Column8662" dataDxfId="7745"/>
    <tableColumn id="8686" xr3:uid="{407C93CC-6A78-4398-AFCF-F71575664F62}" name="Column8663" dataDxfId="7744"/>
    <tableColumn id="8687" xr3:uid="{CE405A4A-1A39-4A62-B486-D0C2A81060B0}" name="Column8664" dataDxfId="7743"/>
    <tableColumn id="8688" xr3:uid="{4510EA3B-05B0-483B-A368-9AF5189E5F1B}" name="Column8665" dataDxfId="7742"/>
    <tableColumn id="8689" xr3:uid="{8084C6AE-BE31-4C24-B382-E9BB1D253AFA}" name="Column8666" dataDxfId="7741"/>
    <tableColumn id="8690" xr3:uid="{5E023B8C-C746-4761-B541-1978B72B15BF}" name="Column8667" dataDxfId="7740"/>
    <tableColumn id="8691" xr3:uid="{CA3BB4E2-7A07-4213-8340-F6B3FADB4E96}" name="Column8668" dataDxfId="7739"/>
    <tableColumn id="8692" xr3:uid="{766C5F61-EBB3-4B7F-A8F5-D26F580DBEE2}" name="Column8669" dataDxfId="7738"/>
    <tableColumn id="8693" xr3:uid="{A77DE3C5-3163-419F-A052-C700274C419B}" name="Column8670" dataDxfId="7737"/>
    <tableColumn id="8694" xr3:uid="{0282F73D-1C68-4082-BB98-09B65CA2F27C}" name="Column8671" dataDxfId="7736"/>
    <tableColumn id="8695" xr3:uid="{0F52C3C2-26B1-40C9-B76E-B49F39EE6164}" name="Column8672" dataDxfId="7735"/>
    <tableColumn id="8696" xr3:uid="{531B09A3-D242-407E-B09E-820E1E80F69A}" name="Column8673" dataDxfId="7734"/>
    <tableColumn id="8697" xr3:uid="{A1EC7148-A46B-4B4E-A742-3F74FC068D29}" name="Column8674" dataDxfId="7733"/>
    <tableColumn id="8698" xr3:uid="{76726489-90AD-4775-9EBC-13EABCD8083B}" name="Column8675" dataDxfId="7732"/>
    <tableColumn id="8699" xr3:uid="{1A543293-6BE1-4ADF-9B47-2E32DBA13F57}" name="Column8676" dataDxfId="7731"/>
    <tableColumn id="8700" xr3:uid="{9087E9CD-0DC4-4765-944D-3607114955D2}" name="Column8677" dataDxfId="7730"/>
    <tableColumn id="8701" xr3:uid="{EE721179-E289-4897-8BD7-2FC0FB4303AE}" name="Column8678" dataDxfId="7729"/>
    <tableColumn id="8702" xr3:uid="{4ECDCB1B-C481-4C00-B26C-E474A464BA10}" name="Column8679" dataDxfId="7728"/>
    <tableColumn id="8703" xr3:uid="{A73561FF-242C-4D2C-B069-AA815B47CF34}" name="Column8680" dataDxfId="7727"/>
    <tableColumn id="8704" xr3:uid="{27C9805A-5156-4CCD-8C2D-1B604945491A}" name="Column8681" dataDxfId="7726"/>
    <tableColumn id="8705" xr3:uid="{3E9E5838-51AE-4BBA-A0EC-8D4A3AD14822}" name="Column8682" dataDxfId="7725"/>
    <tableColumn id="8706" xr3:uid="{B075D102-EF32-4DEA-9DC0-22A590BE712C}" name="Column8683" dataDxfId="7724"/>
    <tableColumn id="8707" xr3:uid="{E6D81334-709C-4FA3-BB14-F488DE68C91C}" name="Column8684" dataDxfId="7723"/>
    <tableColumn id="8708" xr3:uid="{F391EE6D-9457-49D0-B046-63657D9654DC}" name="Column8685" dataDxfId="7722"/>
    <tableColumn id="8709" xr3:uid="{7E1B2BEA-BB7F-4955-9001-3B32E6901D95}" name="Column8686" dataDxfId="7721"/>
    <tableColumn id="8710" xr3:uid="{1252EA26-C1D7-46A7-8CC0-6FA0FE73DE8D}" name="Column8687" dataDxfId="7720"/>
    <tableColumn id="8711" xr3:uid="{12F9955F-BC69-413E-9696-8415DBAE3ACF}" name="Column8688" dataDxfId="7719"/>
    <tableColumn id="8712" xr3:uid="{71FE638B-603C-4011-9F25-FEF2F3D83B75}" name="Column8689" dataDxfId="7718"/>
    <tableColumn id="8713" xr3:uid="{AE13FA58-385F-4B5F-8A64-89E3245C6918}" name="Column8690" dataDxfId="7717"/>
    <tableColumn id="8714" xr3:uid="{B69459F6-9E5D-435A-9965-27C55CE05C08}" name="Column8691" dataDxfId="7716"/>
    <tableColumn id="8715" xr3:uid="{4035CC36-6E96-443B-8324-EADAA035E183}" name="Column8692" dataDxfId="7715"/>
    <tableColumn id="8716" xr3:uid="{59BE8761-11D3-417C-9AB3-4C7E4677DF30}" name="Column8693" dataDxfId="7714"/>
    <tableColumn id="8717" xr3:uid="{88159344-E11C-4F2F-82E3-62A96967B4E2}" name="Column8694" dataDxfId="7713"/>
    <tableColumn id="8718" xr3:uid="{A0C1CFBF-0102-4F33-B409-5FC9AAFFEA4E}" name="Column8695" dataDxfId="7712"/>
    <tableColumn id="8719" xr3:uid="{266C8979-9B37-4893-B9CB-7C43D0B7E38C}" name="Column8696" dataDxfId="7711"/>
    <tableColumn id="8720" xr3:uid="{6F2B4326-D63A-4C4F-8C2C-7F00B04880AB}" name="Column8697" dataDxfId="7710"/>
    <tableColumn id="8721" xr3:uid="{31C5949B-6943-44E0-B6F3-0409832079F7}" name="Column8698" dataDxfId="7709"/>
    <tableColumn id="8722" xr3:uid="{E145DA54-07E9-45EE-92CF-FB5B73FC0997}" name="Column8699" dataDxfId="7708"/>
    <tableColumn id="8723" xr3:uid="{F2B98DE7-237C-4656-BA64-F54733DD6E75}" name="Column8700" dataDxfId="7707"/>
    <tableColumn id="8724" xr3:uid="{2B204817-F10C-4F72-AB73-90D1DA1F1022}" name="Column8701" dataDxfId="7706"/>
    <tableColumn id="8725" xr3:uid="{672D4CA8-BA31-4FDD-A95D-90859E54B9E6}" name="Column8702" dataDxfId="7705"/>
    <tableColumn id="8726" xr3:uid="{2BFF68F4-3446-47CA-8E05-AFC341FA0C9D}" name="Column8703" dataDxfId="7704"/>
    <tableColumn id="8727" xr3:uid="{62428837-570A-41DB-A72D-1D9BBEF6F004}" name="Column8704" dataDxfId="7703"/>
    <tableColumn id="8728" xr3:uid="{F2E5708E-445B-4010-AC83-8FD53AA24B18}" name="Column8705" dataDxfId="7702"/>
    <tableColumn id="8729" xr3:uid="{027D13C6-0AFC-4B22-B6B8-27C9D19CFA92}" name="Column8706" dataDxfId="7701"/>
    <tableColumn id="8730" xr3:uid="{6B23A698-EA9C-42F7-B370-591C284EE743}" name="Column8707" dataDxfId="7700"/>
    <tableColumn id="8731" xr3:uid="{F8E625F2-A9B4-4B60-889F-99BCA074E776}" name="Column8708" dataDxfId="7699"/>
    <tableColumn id="8732" xr3:uid="{678B9697-1B06-4987-9F0E-D5499777EFDA}" name="Column8709" dataDxfId="7698"/>
    <tableColumn id="8733" xr3:uid="{41C94B26-8BD8-414D-A6E1-1B8D53511500}" name="Column8710" dataDxfId="7697"/>
    <tableColumn id="8734" xr3:uid="{92547922-BC75-43B0-9532-2C0AEFF00BB1}" name="Column8711" dataDxfId="7696"/>
    <tableColumn id="8735" xr3:uid="{4F3E7084-826A-4809-9271-BCD2A2275FDC}" name="Column8712" dataDxfId="7695"/>
    <tableColumn id="8736" xr3:uid="{090AF6BD-CD86-4934-ADA0-6ACA51081B07}" name="Column8713" dataDxfId="7694"/>
    <tableColumn id="8737" xr3:uid="{F561E40D-4CF3-433F-908F-2D1C51527CA7}" name="Column8714" dataDxfId="7693"/>
    <tableColumn id="8738" xr3:uid="{A2DA89AA-58DE-4D3A-9F78-3ED35E3E6E6E}" name="Column8715" dataDxfId="7692"/>
    <tableColumn id="8739" xr3:uid="{131F2E81-BF4C-4425-ABCD-E7CF0E7C035C}" name="Column8716" dataDxfId="7691"/>
    <tableColumn id="8740" xr3:uid="{D8524D12-4ECC-414B-9EFF-179F5E0BE4E2}" name="Column8717" dataDxfId="7690"/>
    <tableColumn id="8741" xr3:uid="{3F779DD9-BA22-4E77-86F7-E6E49EE1E0CC}" name="Column8718" dataDxfId="7689"/>
    <tableColumn id="8742" xr3:uid="{BA8430EA-EF45-4305-A897-8C573CF0CA5D}" name="Column8719" dataDxfId="7688"/>
    <tableColumn id="8743" xr3:uid="{A72FE726-029E-4CCB-8AD2-011CBD25C7D1}" name="Column8720" dataDxfId="7687"/>
    <tableColumn id="8744" xr3:uid="{5F58FC08-4262-44C5-BD3E-EA9D7E3BE195}" name="Column8721" dataDxfId="7686"/>
    <tableColumn id="8745" xr3:uid="{17E8154D-5D5C-4A9B-B0B2-55B5D6CC221A}" name="Column8722" dataDxfId="7685"/>
    <tableColumn id="8746" xr3:uid="{B93C4652-F166-44D8-BF49-E76E8D89FC87}" name="Column8723" dataDxfId="7684"/>
    <tableColumn id="8747" xr3:uid="{E6BC76CE-FBD2-467E-8627-F852F6971527}" name="Column8724" dataDxfId="7683"/>
    <tableColumn id="8748" xr3:uid="{2E4A6610-E197-4051-A282-D745327E1782}" name="Column8725" dataDxfId="7682"/>
    <tableColumn id="8749" xr3:uid="{492834CA-E8AA-4F7D-9402-8FB7904D9BA6}" name="Column8726" dataDxfId="7681"/>
    <tableColumn id="8750" xr3:uid="{D491F9B7-FF84-4D81-935E-6FCF759047B9}" name="Column8727" dataDxfId="7680"/>
    <tableColumn id="8751" xr3:uid="{97B96C0F-A3FA-4EEF-8154-0EFDF2C8195C}" name="Column8728" dataDxfId="7679"/>
    <tableColumn id="8752" xr3:uid="{65B3BED9-42D7-4DE0-B403-310BC1682E95}" name="Column8729" dataDxfId="7678"/>
    <tableColumn id="8753" xr3:uid="{9DFC4F62-7583-4BC0-87DF-729FAA61E4B6}" name="Column8730" dataDxfId="7677"/>
    <tableColumn id="8754" xr3:uid="{5A75B2DC-B4E7-4912-BBC1-891532950469}" name="Column8731" dataDxfId="7676"/>
    <tableColumn id="8755" xr3:uid="{A2821EA5-DF59-40B0-B22B-2284D731E62F}" name="Column8732" dataDxfId="7675"/>
    <tableColumn id="8756" xr3:uid="{1EF1C766-06CA-414F-B421-0386523A0815}" name="Column8733" dataDxfId="7674"/>
    <tableColumn id="8757" xr3:uid="{34FD7C80-5E9B-4E71-A642-2EB23BF3C488}" name="Column8734" dataDxfId="7673"/>
    <tableColumn id="8758" xr3:uid="{7BC4EE76-6CD5-438B-9211-F4AB57E12A97}" name="Column8735" dataDxfId="7672"/>
    <tableColumn id="8759" xr3:uid="{D2A1B804-654C-4C67-8DBB-09CDC1B2F035}" name="Column8736" dataDxfId="7671"/>
    <tableColumn id="8760" xr3:uid="{BE954579-E088-4FF7-8E99-FF6681C2684E}" name="Column8737" dataDxfId="7670"/>
    <tableColumn id="8761" xr3:uid="{12586143-4B42-409E-BB34-7924EFDFBE16}" name="Column8738" dataDxfId="7669"/>
    <tableColumn id="8762" xr3:uid="{CFD287EB-CCDD-42F7-8785-0DF7A0C51716}" name="Column8739" dataDxfId="7668"/>
    <tableColumn id="8763" xr3:uid="{AE3A0646-BC74-40AF-8D55-1910659D21CA}" name="Column8740" dataDxfId="7667"/>
    <tableColumn id="8764" xr3:uid="{8C067283-F6B3-4EA7-93CC-BFF89BCE3C75}" name="Column8741" dataDxfId="7666"/>
    <tableColumn id="8765" xr3:uid="{9B6E83DF-92CC-4C84-AB64-A3897F971291}" name="Column8742" dataDxfId="7665"/>
    <tableColumn id="8766" xr3:uid="{4FFDFE68-8725-4609-AB80-FFF42128373B}" name="Column8743" dataDxfId="7664"/>
    <tableColumn id="8767" xr3:uid="{07D3DD54-17BE-4592-AABF-438B9A33B28A}" name="Column8744" dataDxfId="7663"/>
    <tableColumn id="8768" xr3:uid="{2EC8A360-FACB-41B4-AD81-E8BAC7C0D554}" name="Column8745" dataDxfId="7662"/>
    <tableColumn id="8769" xr3:uid="{368E58E1-4BDA-483E-B4AC-4E3D86C8A1A7}" name="Column8746" dataDxfId="7661"/>
    <tableColumn id="8770" xr3:uid="{9687DC01-5FD4-48D8-AADD-90241736CAB6}" name="Column8747" dataDxfId="7660"/>
    <tableColumn id="8771" xr3:uid="{6CF04845-6671-40DF-BACA-56F21849E062}" name="Column8748" dataDxfId="7659"/>
    <tableColumn id="8772" xr3:uid="{64B833BE-05D8-4956-9383-E6475BA050E4}" name="Column8749" dataDxfId="7658"/>
    <tableColumn id="8773" xr3:uid="{9C133E85-F789-4F8E-B3D4-F41590C6357C}" name="Column8750" dataDxfId="7657"/>
    <tableColumn id="8774" xr3:uid="{C6D94EF4-6DBA-4154-B92C-53F19452E8FE}" name="Column8751" dataDxfId="7656"/>
    <tableColumn id="8775" xr3:uid="{CBB1D011-7B43-489C-9521-65BD200F498A}" name="Column8752" dataDxfId="7655"/>
    <tableColumn id="8776" xr3:uid="{83F98D57-C5EC-4AF7-9B2D-2FB053F3DAB4}" name="Column8753" dataDxfId="7654"/>
    <tableColumn id="8777" xr3:uid="{DE6F8609-9003-4BEC-9843-51033BD36486}" name="Column8754" dataDxfId="7653"/>
    <tableColumn id="8778" xr3:uid="{AF47AE94-55B4-4295-9742-8F79D435040D}" name="Column8755" dataDxfId="7652"/>
    <tableColumn id="8779" xr3:uid="{79016AAC-BD14-4090-95D7-085CA712A51F}" name="Column8756" dataDxfId="7651"/>
    <tableColumn id="8780" xr3:uid="{8D09D3DF-F338-42DF-889D-7A95CDC1E613}" name="Column8757" dataDxfId="7650"/>
    <tableColumn id="8781" xr3:uid="{6011E4BB-DA2A-4E61-AE54-3E533AA35489}" name="Column8758" dataDxfId="7649"/>
    <tableColumn id="8782" xr3:uid="{559E140C-7EAE-4700-8583-F4F946146924}" name="Column8759" dataDxfId="7648"/>
    <tableColumn id="8783" xr3:uid="{22038D70-5180-42EF-BF13-EA9F2E0FD843}" name="Column8760" dataDxfId="7647"/>
    <tableColumn id="8784" xr3:uid="{6ABD1C0F-02EE-47C8-ADD1-3390647F5E45}" name="Column8761" dataDxfId="7646"/>
    <tableColumn id="8785" xr3:uid="{EBDFDE97-3BC2-4C18-A523-5F5438280977}" name="Column8762" dataDxfId="7645"/>
    <tableColumn id="8786" xr3:uid="{162554C5-CEC8-4C68-B821-0E8B2D5BD5FE}" name="Column8763" dataDxfId="7644"/>
    <tableColumn id="8787" xr3:uid="{7B130E58-D8F2-4EB6-97EA-4BDBF95E5324}" name="Column8764" dataDxfId="7643"/>
    <tableColumn id="8788" xr3:uid="{D2045901-F8BE-4658-9EA9-27303616372A}" name="Column8765" dataDxfId="7642"/>
    <tableColumn id="8789" xr3:uid="{A0A59204-C3D6-4628-87FF-EF8FDEEB4D4C}" name="Column8766" dataDxfId="7641"/>
    <tableColumn id="8790" xr3:uid="{5E01102A-7186-4399-969B-9983D501475A}" name="Column8767" dataDxfId="7640"/>
    <tableColumn id="8791" xr3:uid="{4DC5D477-DCB7-4431-8171-F6904E04362F}" name="Column8768" dataDxfId="7639"/>
    <tableColumn id="8792" xr3:uid="{B6811AE3-71A9-4F87-AE6C-83567B21B461}" name="Column8769" dataDxfId="7638"/>
    <tableColumn id="8793" xr3:uid="{CE1D79EB-157C-4855-9E34-810024B85783}" name="Column8770" dataDxfId="7637"/>
    <tableColumn id="8794" xr3:uid="{3AA2CA6C-0F9D-490A-9AA5-6FB9612F933B}" name="Column8771" dataDxfId="7636"/>
    <tableColumn id="8795" xr3:uid="{D267E616-83E7-463E-A6F0-AE17CBFB9176}" name="Column8772" dataDxfId="7635"/>
    <tableColumn id="8796" xr3:uid="{649DAD21-5A3D-473A-A928-B615D1416702}" name="Column8773" dataDxfId="7634"/>
    <tableColumn id="8797" xr3:uid="{C485A7E0-B108-4F86-924D-4A3A2EDA4A0A}" name="Column8774" dataDxfId="7633"/>
    <tableColumn id="8798" xr3:uid="{F82D4334-6CED-446D-868B-ED49E7AC0542}" name="Column8775" dataDxfId="7632"/>
    <tableColumn id="8799" xr3:uid="{045441F7-B5BF-4110-BB24-A98CC5F234B2}" name="Column8776" dataDxfId="7631"/>
    <tableColumn id="8800" xr3:uid="{78AE6057-0195-44B4-8339-CA7C30A9C813}" name="Column8777" dataDxfId="7630"/>
    <tableColumn id="8801" xr3:uid="{9DB8DF89-1CD1-4956-B132-07DCFD689C19}" name="Column8778" dataDxfId="7629"/>
    <tableColumn id="8802" xr3:uid="{BDFB39DB-289E-4660-AFFD-6E48DFF835B1}" name="Column8779" dataDxfId="7628"/>
    <tableColumn id="8803" xr3:uid="{DA2C0500-C633-4A0E-A324-2B9C641BA453}" name="Column8780" dataDxfId="7627"/>
    <tableColumn id="8804" xr3:uid="{26EEEC10-BC2E-4A57-BDDE-B603BD8D8855}" name="Column8781" dataDxfId="7626"/>
    <tableColumn id="8805" xr3:uid="{29A91E8D-427C-4EBF-B71F-065F1368200D}" name="Column8782" dataDxfId="7625"/>
    <tableColumn id="8806" xr3:uid="{117FB79B-7F46-43F1-871F-3111E3AF9F00}" name="Column8783" dataDxfId="7624"/>
    <tableColumn id="8807" xr3:uid="{628CF1FC-C4C8-444B-B7C8-F6836AC0F8B2}" name="Column8784" dataDxfId="7623"/>
    <tableColumn id="8808" xr3:uid="{02C8A9B4-D552-40E8-9EE9-EC1AC684FCE5}" name="Column8785" dataDxfId="7622"/>
    <tableColumn id="8809" xr3:uid="{28BF8B39-CC32-404C-82E7-042885295971}" name="Column8786" dataDxfId="7621"/>
    <tableColumn id="8810" xr3:uid="{E1603330-F287-4146-85E3-103377AFC46C}" name="Column8787" dataDxfId="7620"/>
    <tableColumn id="8811" xr3:uid="{CED8B187-F855-4CAD-B749-705820DCC5C3}" name="Column8788" dataDxfId="7619"/>
    <tableColumn id="8812" xr3:uid="{68B0F089-6586-4FDF-8DF7-C22D6BC6A9C7}" name="Column8789" dataDxfId="7618"/>
    <tableColumn id="8813" xr3:uid="{7AFA2B8B-955E-48A5-9555-D2544A09A349}" name="Column8790" dataDxfId="7617"/>
    <tableColumn id="8814" xr3:uid="{7222A494-9394-45AF-82ED-9FC262E8C732}" name="Column8791" dataDxfId="7616"/>
    <tableColumn id="8815" xr3:uid="{EFA70D18-1A69-4D96-AC4B-A5E265CCFEB3}" name="Column8792" dataDxfId="7615"/>
    <tableColumn id="8816" xr3:uid="{601DFE75-1032-4982-8A04-B0AFABD9EB3E}" name="Column8793" dataDxfId="7614"/>
    <tableColumn id="8817" xr3:uid="{6B56EFD7-95F6-4B50-96F2-D93E51D6AD27}" name="Column8794" dataDxfId="7613"/>
    <tableColumn id="8818" xr3:uid="{3ABD7DF5-B5A3-4082-8BF4-19D8F5E5099D}" name="Column8795" dataDxfId="7612"/>
    <tableColumn id="8819" xr3:uid="{50151CC8-D6C4-43C1-8128-EB692C943F46}" name="Column8796" dataDxfId="7611"/>
    <tableColumn id="8820" xr3:uid="{F2C5CE53-07FA-475D-BA6F-307B8713EEB3}" name="Column8797" dataDxfId="7610"/>
    <tableColumn id="8821" xr3:uid="{96391946-2EA4-4150-91B0-A3280AFD413F}" name="Column8798" dataDxfId="7609"/>
    <tableColumn id="8822" xr3:uid="{50487EED-8921-4D23-9118-F88D6ED9C799}" name="Column8799" dataDxfId="7608"/>
    <tableColumn id="8823" xr3:uid="{ADE084CE-BCDC-42AF-B1BD-984F0F8396F9}" name="Column8800" dataDxfId="7607"/>
    <tableColumn id="8824" xr3:uid="{0D10D3FB-96C4-429B-B338-7887F1A2BD50}" name="Column8801" dataDxfId="7606"/>
    <tableColumn id="8825" xr3:uid="{9AB05055-70C7-440C-BF73-FDF103ECEB0D}" name="Column8802" dataDxfId="7605"/>
    <tableColumn id="8826" xr3:uid="{FDEBB787-685C-4D2B-A9C3-C5A558DA2E36}" name="Column8803" dataDxfId="7604"/>
    <tableColumn id="8827" xr3:uid="{C8ABC968-122C-4D9E-9655-B7A816A35015}" name="Column8804" dataDxfId="7603"/>
    <tableColumn id="8828" xr3:uid="{6AFC1DCC-73FC-4817-9801-3649B8A15F56}" name="Column8805" dataDxfId="7602"/>
    <tableColumn id="8829" xr3:uid="{EC5E6C60-1DC7-49F4-A845-FD1C33D1D75B}" name="Column8806" dataDxfId="7601"/>
    <tableColumn id="8830" xr3:uid="{0ACD95DE-6E1E-47E3-8E0E-942FC23857C5}" name="Column8807" dataDxfId="7600"/>
    <tableColumn id="8831" xr3:uid="{4C5A6B9F-F83A-4B60-B2A7-89CF8C873865}" name="Column8808" dataDxfId="7599"/>
    <tableColumn id="8832" xr3:uid="{FAD5BF9F-4AEF-44B6-A4AC-55430DDB7042}" name="Column8809" dataDxfId="7598"/>
    <tableColumn id="8833" xr3:uid="{82FE89E6-E291-4C5C-A533-F79EDA282021}" name="Column8810" dataDxfId="7597"/>
    <tableColumn id="8834" xr3:uid="{38F5834C-2C1A-488F-B2C8-774E5CBB3E58}" name="Column8811" dataDxfId="7596"/>
    <tableColumn id="8835" xr3:uid="{3B1DE955-9ED6-46EA-AA71-401DA2352FEF}" name="Column8812" dataDxfId="7595"/>
    <tableColumn id="8836" xr3:uid="{E47052AA-1E0C-4D76-9E29-601C665DF040}" name="Column8813" dataDxfId="7594"/>
    <tableColumn id="8837" xr3:uid="{CDD379CE-5B93-4057-9577-98213F945B1B}" name="Column8814" dataDxfId="7593"/>
    <tableColumn id="8838" xr3:uid="{552B1CE6-0342-48AC-8BC1-585D390DC9AA}" name="Column8815" dataDxfId="7592"/>
    <tableColumn id="8839" xr3:uid="{89B8AF3F-3902-46A1-9586-570671B467A0}" name="Column8816" dataDxfId="7591"/>
    <tableColumn id="8840" xr3:uid="{135E67AC-92E2-46FA-9769-FD94B5E35AF9}" name="Column8817" dataDxfId="7590"/>
    <tableColumn id="8841" xr3:uid="{235077E7-2A59-4A2B-A96E-B6977C65F8C8}" name="Column8818" dataDxfId="7589"/>
    <tableColumn id="8842" xr3:uid="{42F5DC82-1FE4-4E6D-AED7-3114BC057CCE}" name="Column8819" dataDxfId="7588"/>
    <tableColumn id="8843" xr3:uid="{95CB285D-37B3-41CC-AAE6-7E620ACBF6D1}" name="Column8820" dataDxfId="7587"/>
    <tableColumn id="8844" xr3:uid="{EEA80582-4E59-40DF-9089-620503FF2673}" name="Column8821" dataDxfId="7586"/>
    <tableColumn id="8845" xr3:uid="{6F9B3D93-C1E5-45D4-B2C9-6840AAA82CFF}" name="Column8822" dataDxfId="7585"/>
    <tableColumn id="8846" xr3:uid="{079B737A-61DD-4800-B18C-C380BBBB5595}" name="Column8823" dataDxfId="7584"/>
    <tableColumn id="8847" xr3:uid="{B5A909E3-269B-44F5-8972-FA6882160628}" name="Column8824" dataDxfId="7583"/>
    <tableColumn id="8848" xr3:uid="{7D4A4A7F-F7EC-46B2-9E04-7850C668C2BD}" name="Column8825" dataDxfId="7582"/>
    <tableColumn id="8849" xr3:uid="{6E1EA1AA-C09C-46C5-8044-DA1DA99AFED7}" name="Column8826" dataDxfId="7581"/>
    <tableColumn id="8850" xr3:uid="{5BA644B5-1564-418F-AF76-9303D4A2D989}" name="Column8827" dataDxfId="7580"/>
    <tableColumn id="8851" xr3:uid="{BCC734DA-FFED-4373-B4B6-03014E6CC0A6}" name="Column8828" dataDxfId="7579"/>
    <tableColumn id="8852" xr3:uid="{5D41E833-331E-43BC-885D-9D6EBE34136C}" name="Column8829" dataDxfId="7578"/>
    <tableColumn id="8853" xr3:uid="{43E135AB-D167-439D-8131-17929520AF4D}" name="Column8830" dataDxfId="7577"/>
    <tableColumn id="8854" xr3:uid="{A64F6ABE-A547-47F4-89E8-DC09BB6C870F}" name="Column8831" dataDxfId="7576"/>
    <tableColumn id="8855" xr3:uid="{EDF389FC-32FD-4FC0-A143-E3E634D92C52}" name="Column8832" dataDxfId="7575"/>
    <tableColumn id="8856" xr3:uid="{DE13E747-6BFE-459A-8055-9E083A6AC4C4}" name="Column8833" dataDxfId="7574"/>
    <tableColumn id="8857" xr3:uid="{4D838369-4217-491C-91B4-43655A9E9669}" name="Column8834" dataDxfId="7573"/>
    <tableColumn id="8858" xr3:uid="{11EA4ED0-7996-42E3-A174-67F07435E3F2}" name="Column8835" dataDxfId="7572"/>
    <tableColumn id="8859" xr3:uid="{12BC13FF-EE36-4F17-83ED-46B3607DD409}" name="Column8836" dataDxfId="7571"/>
    <tableColumn id="8860" xr3:uid="{1D5CD847-3E39-48D0-BA49-F9FCAE3510A0}" name="Column8837" dataDxfId="7570"/>
    <tableColumn id="8861" xr3:uid="{9DD72CCB-3797-44F3-9CC2-2E505A9AEA67}" name="Column8838" dataDxfId="7569"/>
    <tableColumn id="8862" xr3:uid="{62C73D95-DDA5-42FE-982A-394C0D83632E}" name="Column8839" dataDxfId="7568"/>
    <tableColumn id="8863" xr3:uid="{5C8D4A47-AF5E-4588-80C3-F65EF1B7C5D0}" name="Column8840" dataDxfId="7567"/>
    <tableColumn id="8864" xr3:uid="{77DB39E6-7201-4DD5-8350-18D788A87FA9}" name="Column8841" dataDxfId="7566"/>
    <tableColumn id="8865" xr3:uid="{671700E8-CD3A-4DC7-8836-070A37348B11}" name="Column8842" dataDxfId="7565"/>
    <tableColumn id="8866" xr3:uid="{77F22186-9257-4ECA-80C2-CD7C10854071}" name="Column8843" dataDxfId="7564"/>
    <tableColumn id="8867" xr3:uid="{B885C3BB-7437-4DE8-9A52-DB9A6601ACE3}" name="Column8844" dataDxfId="7563"/>
    <tableColumn id="8868" xr3:uid="{C013A2DC-F1D0-47FD-9593-70C9FCC161C6}" name="Column8845" dataDxfId="7562"/>
    <tableColumn id="8869" xr3:uid="{2E351456-F05A-4F4F-9F35-7F72E21ED332}" name="Column8846" dataDxfId="7561"/>
    <tableColumn id="8870" xr3:uid="{744D6456-4675-42FE-9FB9-849E96CE71EF}" name="Column8847" dataDxfId="7560"/>
    <tableColumn id="8871" xr3:uid="{D0E96996-282B-4E07-839C-A7400957F124}" name="Column8848" dataDxfId="7559"/>
    <tableColumn id="8872" xr3:uid="{7D3D8EAF-7754-4255-8FCD-1048CF7C7E39}" name="Column8849" dataDxfId="7558"/>
    <tableColumn id="8873" xr3:uid="{609F5D74-985F-4AD9-BDE0-3FFB5A310184}" name="Column8850" dataDxfId="7557"/>
    <tableColumn id="8874" xr3:uid="{1ABA84FD-228F-45DC-B115-070FBF34C2A3}" name="Column8851" dataDxfId="7556"/>
    <tableColumn id="8875" xr3:uid="{CF3D0747-0D63-453E-9F69-FC3081720AB6}" name="Column8852" dataDxfId="7555"/>
    <tableColumn id="8876" xr3:uid="{57084342-D135-4DE7-8A4D-87F2EEF97ECB}" name="Column8853" dataDxfId="7554"/>
    <tableColumn id="8877" xr3:uid="{993828E4-1EF7-4D0D-85A3-F38290FD3A9E}" name="Column8854" dataDxfId="7553"/>
    <tableColumn id="8878" xr3:uid="{B7C06E4B-DF01-488C-B2BC-D58C5B5BC0F5}" name="Column8855" dataDxfId="7552"/>
    <tableColumn id="8879" xr3:uid="{875723D8-390E-4FC3-B454-216CC98B3550}" name="Column8856" dataDxfId="7551"/>
    <tableColumn id="8880" xr3:uid="{771A2437-E670-497C-83CA-0E8529E9EE60}" name="Column8857" dataDxfId="7550"/>
    <tableColumn id="8881" xr3:uid="{FED68893-E67E-4F92-A90D-36EB63A250D2}" name="Column8858" dataDxfId="7549"/>
    <tableColumn id="8882" xr3:uid="{B17B2659-4963-4484-B432-76D6FDAEDD40}" name="Column8859" dataDxfId="7548"/>
    <tableColumn id="8883" xr3:uid="{77A1CAB6-A4F2-4331-A3BD-DEBF87153934}" name="Column8860" dataDxfId="7547"/>
    <tableColumn id="8884" xr3:uid="{3280B11E-9F2A-48E9-9C74-E18423C10C5C}" name="Column8861" dataDxfId="7546"/>
    <tableColumn id="8885" xr3:uid="{4AAFB3E2-48AF-4C3E-BFD5-FF0FE0990E06}" name="Column8862" dataDxfId="7545"/>
    <tableColumn id="8886" xr3:uid="{23B1DCCB-926A-4D9E-A074-5B05D0712525}" name="Column8863" dataDxfId="7544"/>
    <tableColumn id="8887" xr3:uid="{5DB061B5-8466-4143-AC3E-440BE808D6B6}" name="Column8864" dataDxfId="7543"/>
    <tableColumn id="8888" xr3:uid="{8A310D41-77A7-4709-808B-BD30578D82C7}" name="Column8865" dataDxfId="7542"/>
    <tableColumn id="8889" xr3:uid="{2B5191D0-200A-4B14-99A5-1B285A468D6F}" name="Column8866" dataDxfId="7541"/>
    <tableColumn id="8890" xr3:uid="{76FD393F-4858-4322-84B9-B26EC174D7CB}" name="Column8867" dataDxfId="7540"/>
    <tableColumn id="8891" xr3:uid="{A6F8BF39-F329-4AA8-92AC-77A93626E943}" name="Column8868" dataDxfId="7539"/>
    <tableColumn id="8892" xr3:uid="{9CABB486-36FD-4D68-96A1-65A73676BF3B}" name="Column8869" dataDxfId="7538"/>
    <tableColumn id="8893" xr3:uid="{D5662C4F-18F8-43A1-B051-9FB2F4AE91D8}" name="Column8870" dataDxfId="7537"/>
    <tableColumn id="8894" xr3:uid="{3F27FE02-AD7F-4093-8937-0341F255D049}" name="Column8871" dataDxfId="7536"/>
    <tableColumn id="8895" xr3:uid="{416F38DA-E83F-452C-BC02-1144ADDEE593}" name="Column8872" dataDxfId="7535"/>
    <tableColumn id="8896" xr3:uid="{8A4E8EC8-3AE0-4CEF-85FE-CE07630F8468}" name="Column8873" dataDxfId="7534"/>
    <tableColumn id="8897" xr3:uid="{D6C7E645-E8A9-47FD-8644-0116B3662BC2}" name="Column8874" dataDxfId="7533"/>
    <tableColumn id="8898" xr3:uid="{0FE2BBD6-933A-4101-B362-6605741EAFBD}" name="Column8875" dataDxfId="7532"/>
    <tableColumn id="8899" xr3:uid="{2F25DA8B-E436-4988-9676-2DE37E65AAB5}" name="Column8876" dataDxfId="7531"/>
    <tableColumn id="8900" xr3:uid="{7C6EEF85-D477-48AA-8007-6065C4402B4C}" name="Column8877" dataDxfId="7530"/>
    <tableColumn id="8901" xr3:uid="{5ED659DA-415C-4440-AEA1-E43AA751D9F2}" name="Column8878" dataDxfId="7529"/>
    <tableColumn id="8902" xr3:uid="{EB9E8707-9024-44B0-B610-D4A1DEC86D34}" name="Column8879" dataDxfId="7528"/>
    <tableColumn id="8903" xr3:uid="{9C7A238A-1B0B-4CA3-88C3-727258CEDB16}" name="Column8880" dataDxfId="7527"/>
    <tableColumn id="8904" xr3:uid="{F744A401-F7C3-42EF-B0D0-B1A949D997EA}" name="Column8881" dataDxfId="7526"/>
    <tableColumn id="8905" xr3:uid="{CD9402A8-FA02-42BE-8F3D-D99DE7310A1D}" name="Column8882" dataDxfId="7525"/>
    <tableColumn id="8906" xr3:uid="{331B8E2F-698F-43A8-AC8A-F076A7E015E4}" name="Column8883" dataDxfId="7524"/>
    <tableColumn id="8907" xr3:uid="{185EACE4-7181-4CD7-955C-D84E2892C303}" name="Column8884" dataDxfId="7523"/>
    <tableColumn id="8908" xr3:uid="{A77A9258-5A63-4B27-B789-3CABD42BBD72}" name="Column8885" dataDxfId="7522"/>
    <tableColumn id="8909" xr3:uid="{9715EC0D-498A-43DD-AE42-EF79A7104852}" name="Column8886" dataDxfId="7521"/>
    <tableColumn id="8910" xr3:uid="{DB18F2DB-8B09-4901-8614-814758922849}" name="Column8887" dataDxfId="7520"/>
    <tableColumn id="8911" xr3:uid="{587B8DFF-5B05-4502-9DDB-B02509DC6B4D}" name="Column8888" dataDxfId="7519"/>
    <tableColumn id="8912" xr3:uid="{34C25B75-AE2A-49A2-8DB4-CA5CD8381EB7}" name="Column8889" dataDxfId="7518"/>
    <tableColumn id="8913" xr3:uid="{CCBCF803-EDDF-4359-8C6D-4FF8FFF67A84}" name="Column8890" dataDxfId="7517"/>
    <tableColumn id="8914" xr3:uid="{186E5B66-65A1-4AFC-913E-C206EC3E3C1A}" name="Column8891" dataDxfId="7516"/>
    <tableColumn id="8915" xr3:uid="{360FA53F-9BD1-4FDF-857C-9D74FAE0D1AE}" name="Column8892" dataDxfId="7515"/>
    <tableColumn id="8916" xr3:uid="{8D593FA1-4DE9-4A5C-83D6-2CDDC9664E34}" name="Column8893" dataDxfId="7514"/>
    <tableColumn id="8917" xr3:uid="{A628D5AE-D765-4ABD-A521-2A83A92E823E}" name="Column8894" dataDxfId="7513"/>
    <tableColumn id="8918" xr3:uid="{BD26667E-3286-4F29-AD49-1605F72F354A}" name="Column8895" dataDxfId="7512"/>
    <tableColumn id="8919" xr3:uid="{57449B3E-C508-4E1F-A497-B5FC4F23371B}" name="Column8896" dataDxfId="7511"/>
    <tableColumn id="8920" xr3:uid="{DCF35734-AB97-48D6-8B9A-695565BBE899}" name="Column8897" dataDxfId="7510"/>
    <tableColumn id="8921" xr3:uid="{F39D9E52-6EAD-4D27-8998-A0390094AF13}" name="Column8898" dataDxfId="7509"/>
    <tableColumn id="8922" xr3:uid="{3222F082-170E-42B6-B39D-ECA43F3712BD}" name="Column8899" dataDxfId="7508"/>
    <tableColumn id="8923" xr3:uid="{D48A5D4A-B032-418C-9898-7254296AF49A}" name="Column8900" dataDxfId="7507"/>
    <tableColumn id="8924" xr3:uid="{B7E38802-4D7C-4E9D-A2DE-8BBA821737B6}" name="Column8901" dataDxfId="7506"/>
    <tableColumn id="8925" xr3:uid="{6940A79C-9B35-43F5-BABE-8746836394CD}" name="Column8902" dataDxfId="7505"/>
    <tableColumn id="8926" xr3:uid="{578BAE20-6DE6-4E00-BC3D-6AFFE28C46C9}" name="Column8903" dataDxfId="7504"/>
    <tableColumn id="8927" xr3:uid="{A3A6F9E8-C2B2-4479-8D21-5B718A944785}" name="Column8904" dataDxfId="7503"/>
    <tableColumn id="8928" xr3:uid="{70B9BED9-24F0-4A9F-8A6B-B807D356F9D2}" name="Column8905" dataDxfId="7502"/>
    <tableColumn id="8929" xr3:uid="{F3977117-7D85-45EB-95F1-21876CBB071C}" name="Column8906" dataDxfId="7501"/>
    <tableColumn id="8930" xr3:uid="{6F54ACDC-1B2E-43EE-B69F-8181E60BECC6}" name="Column8907" dataDxfId="7500"/>
    <tableColumn id="8931" xr3:uid="{23FA3638-CBBC-4323-86E0-E25D8F77E867}" name="Column8908" dataDxfId="7499"/>
    <tableColumn id="8932" xr3:uid="{DA233FF5-C1A1-46BF-95D6-F5EA0ACA90A4}" name="Column8909" dataDxfId="7498"/>
    <tableColumn id="8933" xr3:uid="{5A8AA95C-8AB6-452F-A062-3040FA1D236D}" name="Column8910" dataDxfId="7497"/>
    <tableColumn id="8934" xr3:uid="{AE103AA5-4D41-4DAC-8E0A-9FDB819F48EA}" name="Column8911" dataDxfId="7496"/>
    <tableColumn id="8935" xr3:uid="{46B9C7FA-BD8E-4D07-8A17-9063D7F8A2DE}" name="Column8912" dataDxfId="7495"/>
    <tableColumn id="8936" xr3:uid="{7A4CDA06-F19F-49D2-8303-0BA8B8AA781B}" name="Column8913" dataDxfId="7494"/>
    <tableColumn id="8937" xr3:uid="{FF88179A-5EBD-41B6-874B-32BAA3A596DD}" name="Column8914" dataDxfId="7493"/>
    <tableColumn id="8938" xr3:uid="{3EFC02D0-4ED9-4212-A466-31BCAF9589D1}" name="Column8915" dataDxfId="7492"/>
    <tableColumn id="8939" xr3:uid="{FFF6F972-4E96-4323-8889-0D80B93602A0}" name="Column8916" dataDxfId="7491"/>
    <tableColumn id="8940" xr3:uid="{CDDA0E26-225E-40A8-805E-97C592FA9089}" name="Column8917" dataDxfId="7490"/>
    <tableColumn id="8941" xr3:uid="{7F5719C2-5D5D-4801-9A5F-34CC3389C987}" name="Column8918" dataDxfId="7489"/>
    <tableColumn id="8942" xr3:uid="{88884463-0D40-4674-9DF2-3E778E8C9A89}" name="Column8919" dataDxfId="7488"/>
    <tableColumn id="8943" xr3:uid="{E0BB6D41-9239-4C15-B825-FE75FE699533}" name="Column8920" dataDxfId="7487"/>
    <tableColumn id="8944" xr3:uid="{CA8DFB13-C248-4EA9-8862-4130E77BE062}" name="Column8921" dataDxfId="7486"/>
    <tableColumn id="8945" xr3:uid="{34ABAB2F-34A3-45DB-93C1-1D12F51B6A62}" name="Column8922" dataDxfId="7485"/>
    <tableColumn id="8946" xr3:uid="{5172F08E-4576-49C9-9B00-BAC9BFFCF260}" name="Column8923" dataDxfId="7484"/>
    <tableColumn id="8947" xr3:uid="{D59234E0-110B-4B57-9EA6-61E03991143C}" name="Column8924" dataDxfId="7483"/>
    <tableColumn id="8948" xr3:uid="{774DF04A-7074-4B26-BC82-0219DC1C2B95}" name="Column8925" dataDxfId="7482"/>
    <tableColumn id="8949" xr3:uid="{50A6E1EE-8510-4ECF-BD3E-E51C2903CF8B}" name="Column8926" dataDxfId="7481"/>
    <tableColumn id="8950" xr3:uid="{AC8462E0-2855-42AC-9563-AB1025CC767C}" name="Column8927" dataDxfId="7480"/>
    <tableColumn id="8951" xr3:uid="{E677E004-F25D-46B0-8845-CEB85BA2CB43}" name="Column8928" dataDxfId="7479"/>
    <tableColumn id="8952" xr3:uid="{612DAB93-7384-4A3C-86C0-583FCA931382}" name="Column8929" dataDxfId="7478"/>
    <tableColumn id="8953" xr3:uid="{4885BC9F-9C66-4D41-BD49-E18220F8D674}" name="Column8930" dataDxfId="7477"/>
    <tableColumn id="8954" xr3:uid="{F47086BE-66A7-43EB-8DA9-C25B291C46FF}" name="Column8931" dataDxfId="7476"/>
    <tableColumn id="8955" xr3:uid="{13FC1576-6689-4E21-9E4F-0720DB0EB46A}" name="Column8932" dataDxfId="7475"/>
    <tableColumn id="8956" xr3:uid="{4D2C4E29-26E9-4273-920F-55E981A5AB11}" name="Column8933" dataDxfId="7474"/>
    <tableColumn id="8957" xr3:uid="{0071CABD-4932-4384-88FD-1BF80F9B2937}" name="Column8934" dataDxfId="7473"/>
    <tableColumn id="8958" xr3:uid="{6CD54F41-1E36-4B31-BEE7-56E737869FB2}" name="Column8935" dataDxfId="7472"/>
    <tableColumn id="8959" xr3:uid="{2755DC66-A9E1-4364-AA69-F90973A05FF5}" name="Column8936" dataDxfId="7471"/>
    <tableColumn id="8960" xr3:uid="{7650BBB9-28B0-4F73-98BB-74459B0496E2}" name="Column8937" dataDxfId="7470"/>
    <tableColumn id="8961" xr3:uid="{25F5CB88-6E66-4C0F-B30C-0E2B01BE2A34}" name="Column8938" dataDxfId="7469"/>
    <tableColumn id="8962" xr3:uid="{378BFDA9-1419-4F9B-B422-4B9E263428E5}" name="Column8939" dataDxfId="7468"/>
    <tableColumn id="8963" xr3:uid="{8542D852-581E-4E9B-B69B-0A3C29419612}" name="Column8940" dataDxfId="7467"/>
    <tableColumn id="8964" xr3:uid="{A8ED1A87-C0B7-44C4-8E67-D3FB7D0D951B}" name="Column8941" dataDxfId="7466"/>
    <tableColumn id="8965" xr3:uid="{4BBDB4E1-D3A5-4ED3-A9CC-37DA53F73BD0}" name="Column8942" dataDxfId="7465"/>
    <tableColumn id="8966" xr3:uid="{8F1742B5-4218-4431-956E-BAFD263E0D64}" name="Column8943" dataDxfId="7464"/>
    <tableColumn id="8967" xr3:uid="{55DD0D5B-048F-49C3-87FD-CEFFAEF44AC3}" name="Column8944" dataDxfId="7463"/>
    <tableColumn id="8968" xr3:uid="{37470BA7-4BBD-4659-9F95-040E926E2F1D}" name="Column8945" dataDxfId="7462"/>
    <tableColumn id="8969" xr3:uid="{38AFDB44-2D5C-44B2-A406-31C4C55C9E6A}" name="Column8946" dataDxfId="7461"/>
    <tableColumn id="8970" xr3:uid="{07CF5DDC-760C-4A77-84F2-1DCF38D476B7}" name="Column8947" dataDxfId="7460"/>
    <tableColumn id="8971" xr3:uid="{0408579B-2D3F-4124-AF15-CA856D9D3A05}" name="Column8948" dataDxfId="7459"/>
    <tableColumn id="8972" xr3:uid="{FB7B19A5-F2A4-4D54-9E9B-3B32B145325F}" name="Column8949" dataDxfId="7458"/>
    <tableColumn id="8973" xr3:uid="{C757A45B-4966-4ED3-8D43-91BCB8DE5F45}" name="Column8950" dataDxfId="7457"/>
    <tableColumn id="8974" xr3:uid="{C11A8B08-439C-41CD-AF83-F64A618A58D5}" name="Column8951" dataDxfId="7456"/>
    <tableColumn id="8975" xr3:uid="{AE40B8E8-A76B-4762-9D39-5874851AB477}" name="Column8952" dataDxfId="7455"/>
    <tableColumn id="8976" xr3:uid="{4E864F85-B3E2-43F1-A181-6D92CE0445B0}" name="Column8953" dataDxfId="7454"/>
    <tableColumn id="8977" xr3:uid="{B6C51BE3-EBF1-4D7C-946D-C48F88D6D4E6}" name="Column8954" dataDxfId="7453"/>
    <tableColumn id="8978" xr3:uid="{B33A683F-3908-475F-9043-46B2744FE0E7}" name="Column8955" dataDxfId="7452"/>
    <tableColumn id="8979" xr3:uid="{D0F6F444-24B2-4A02-B4AC-1038CDAE55EA}" name="Column8956" dataDxfId="7451"/>
    <tableColumn id="8980" xr3:uid="{D9FEE4F2-43BF-44C2-8528-C0ADF49DD74F}" name="Column8957" dataDxfId="7450"/>
    <tableColumn id="8981" xr3:uid="{81DE2BBF-045B-47ED-AE2C-40F101B164FD}" name="Column8958" dataDxfId="7449"/>
    <tableColumn id="8982" xr3:uid="{1285E735-83CF-4C6C-BA8F-23261D9DE030}" name="Column8959" dataDxfId="7448"/>
    <tableColumn id="8983" xr3:uid="{3F2DE924-E9D2-48B8-9D49-CD57DD20F0EC}" name="Column8960" dataDxfId="7447"/>
    <tableColumn id="8984" xr3:uid="{047434D3-78D2-4C4B-8E0E-57F465DB0E6C}" name="Column8961" dataDxfId="7446"/>
    <tableColumn id="8985" xr3:uid="{8EF2B017-7928-4F6A-9ECA-08BE35D9F8E5}" name="Column8962" dataDxfId="7445"/>
    <tableColumn id="8986" xr3:uid="{4C5A1439-E897-41E3-9118-63A9AAED0D75}" name="Column8963" dataDxfId="7444"/>
    <tableColumn id="8987" xr3:uid="{56F627B5-4AF8-4B14-B519-8A24663DE8F4}" name="Column8964" dataDxfId="7443"/>
    <tableColumn id="8988" xr3:uid="{AEE673F6-04D6-4699-9ABB-E90F26AFDAD7}" name="Column8965" dataDxfId="7442"/>
    <tableColumn id="8989" xr3:uid="{5CB9372F-1DE9-4283-94CF-A8602BF445DE}" name="Column8966" dataDxfId="7441"/>
    <tableColumn id="8990" xr3:uid="{AE3796F9-5527-4171-A2DB-846586D0DC52}" name="Column8967" dataDxfId="7440"/>
    <tableColumn id="8991" xr3:uid="{A252EE90-633A-492A-8576-170ABDB29BA2}" name="Column8968" dataDxfId="7439"/>
    <tableColumn id="8992" xr3:uid="{8736C7BF-3557-4F93-BBDB-783921E6D9E3}" name="Column8969" dataDxfId="7438"/>
    <tableColumn id="8993" xr3:uid="{1AF18508-B73B-476D-BB82-4F52BC0BA99F}" name="Column8970" dataDxfId="7437"/>
    <tableColumn id="8994" xr3:uid="{56D569B8-3340-4E7B-B3F7-BC640218C0D7}" name="Column8971" dataDxfId="7436"/>
    <tableColumn id="8995" xr3:uid="{79EC495D-B18A-498A-9524-3A3E3D7171EB}" name="Column8972" dataDxfId="7435"/>
    <tableColumn id="8996" xr3:uid="{413A5D35-7599-40A4-9158-4EC701DC22C2}" name="Column8973" dataDxfId="7434"/>
    <tableColumn id="8997" xr3:uid="{ED742906-C8FA-4AD9-A8F3-B52BFC25F99F}" name="Column8974" dataDxfId="7433"/>
    <tableColumn id="8998" xr3:uid="{55527388-BDD0-4FAE-A0E3-5A0169F7A72F}" name="Column8975" dataDxfId="7432"/>
    <tableColumn id="8999" xr3:uid="{055EAD44-F48A-4BC8-B714-6384424E252F}" name="Column8976" dataDxfId="7431"/>
    <tableColumn id="9000" xr3:uid="{BECEABD5-C2E5-4904-820C-E665D74257C9}" name="Column8977" dataDxfId="7430"/>
    <tableColumn id="9001" xr3:uid="{09C55858-1FE5-49E1-88A2-2FF35567294D}" name="Column8978" dataDxfId="7429"/>
    <tableColumn id="9002" xr3:uid="{40FB5B74-E812-4A83-8639-B5C8FCCCCEA6}" name="Column8979" dataDxfId="7428"/>
    <tableColumn id="9003" xr3:uid="{E5B48A99-1968-492B-A3AE-A6D39440A404}" name="Column8980" dataDxfId="7427"/>
    <tableColumn id="9004" xr3:uid="{FF148BC8-2D80-489E-8FD2-1B2EE235775C}" name="Column8981" dataDxfId="7426"/>
    <tableColumn id="9005" xr3:uid="{FBF3998F-2EF3-47F8-9652-24F23F5D2C0F}" name="Column8982" dataDxfId="7425"/>
    <tableColumn id="9006" xr3:uid="{1A717279-1EA2-4D91-80AE-D9B395D26C8A}" name="Column8983" dataDxfId="7424"/>
    <tableColumn id="9007" xr3:uid="{061E0777-EEC3-44C8-9FA4-64C13389F341}" name="Column8984" dataDxfId="7423"/>
    <tableColumn id="9008" xr3:uid="{986338EF-CB6F-47A0-99BB-3018BD884677}" name="Column8985" dataDxfId="7422"/>
    <tableColumn id="9009" xr3:uid="{D31E310F-A6E6-46AC-B1C8-D7A8DB741750}" name="Column8986" dataDxfId="7421"/>
    <tableColumn id="9010" xr3:uid="{026B30EC-CD8C-44C9-8882-4E601DD9CA83}" name="Column8987" dataDxfId="7420"/>
    <tableColumn id="9011" xr3:uid="{35A972CF-D30E-468C-BBFD-FC6131BA32C4}" name="Column8988" dataDxfId="7419"/>
    <tableColumn id="9012" xr3:uid="{FA5D3E05-D029-46F1-A954-69DB5A155010}" name="Column8989" dataDxfId="7418"/>
    <tableColumn id="9013" xr3:uid="{A2C2D16B-7F95-49FF-BDCB-37E25EC47DBE}" name="Column8990" dataDxfId="7417"/>
    <tableColumn id="9014" xr3:uid="{021EB7C4-C4A4-4B20-A936-B1AFB98191B7}" name="Column8991" dataDxfId="7416"/>
    <tableColumn id="9015" xr3:uid="{786EF974-D7B8-48C8-B550-8B5CB39CCD2E}" name="Column8992" dataDxfId="7415"/>
    <tableColumn id="9016" xr3:uid="{0AB91E0C-1FFB-4FD8-A1A1-E70BF187532C}" name="Column8993" dataDxfId="7414"/>
    <tableColumn id="9017" xr3:uid="{349918C3-0881-4AC4-A1FA-C68CE93EA50B}" name="Column8994" dataDxfId="7413"/>
    <tableColumn id="9018" xr3:uid="{E28BD21D-073F-4634-B8EA-7858B3AE5E78}" name="Column8995" dataDxfId="7412"/>
    <tableColumn id="9019" xr3:uid="{FEED95CE-BC1D-49ED-B74D-A50AD355C5DC}" name="Column8996" dataDxfId="7411"/>
    <tableColumn id="9020" xr3:uid="{977834DC-137F-4073-89B3-3F4E3D7403EB}" name="Column8997" dataDxfId="7410"/>
    <tableColumn id="9021" xr3:uid="{851B07A1-AC27-4C9D-A224-152673F89BD2}" name="Column8998" dataDxfId="7409"/>
    <tableColumn id="9022" xr3:uid="{18E5FBB1-5733-44A8-8FC1-459661DF9691}" name="Column8999" dataDxfId="7408"/>
    <tableColumn id="9023" xr3:uid="{FFAFB3F2-C0AB-47CC-BA84-58E82F09A8D5}" name="Column9000" dataDxfId="7407"/>
    <tableColumn id="9024" xr3:uid="{544A8780-4964-48A1-A583-A50BBE6867D3}" name="Column9001" dataDxfId="7406"/>
    <tableColumn id="9025" xr3:uid="{E80F8FC7-519F-4F18-9282-BFD17E122175}" name="Column9002" dataDxfId="7405"/>
    <tableColumn id="9026" xr3:uid="{93E9FE26-B3C0-4675-9614-D1D62C887E8E}" name="Column9003" dataDxfId="7404"/>
    <tableColumn id="9027" xr3:uid="{3353C75B-2700-4C20-BAA3-398487C7231E}" name="Column9004" dataDxfId="7403"/>
    <tableColumn id="9028" xr3:uid="{D45069B1-1C0A-4601-8F67-487C2759A935}" name="Column9005" dataDxfId="7402"/>
    <tableColumn id="9029" xr3:uid="{307D7212-C45D-4BF1-BA83-D4770A5C536F}" name="Column9006" dataDxfId="7401"/>
    <tableColumn id="9030" xr3:uid="{9C318D51-FF11-4F46-BE94-B651468558A7}" name="Column9007" dataDxfId="7400"/>
    <tableColumn id="9031" xr3:uid="{F987D259-F130-44E4-AA99-66BA9D3335B9}" name="Column9008" dataDxfId="7399"/>
    <tableColumn id="9032" xr3:uid="{EC5D4B94-CEC2-4491-922F-1F55CB37C21A}" name="Column9009" dataDxfId="7398"/>
    <tableColumn id="9033" xr3:uid="{74592E7E-0F68-474C-8BBC-0C2B7E58E253}" name="Column9010" dataDxfId="7397"/>
    <tableColumn id="9034" xr3:uid="{4C51CEC1-CA45-4D26-B15A-572751CD2B54}" name="Column9011" dataDxfId="7396"/>
    <tableColumn id="9035" xr3:uid="{BAD99537-9384-40D2-AA57-890D135A32D1}" name="Column9012" dataDxfId="7395"/>
    <tableColumn id="9036" xr3:uid="{6A4E6661-4106-47DE-859D-A3B339F37991}" name="Column9013" dataDxfId="7394"/>
    <tableColumn id="9037" xr3:uid="{C3A3EACC-FB1F-4E93-B602-2D4F6E874637}" name="Column9014" dataDxfId="7393"/>
    <tableColumn id="9038" xr3:uid="{C9BFB67E-AAE8-43FF-9610-66EBFAFA5546}" name="Column9015" dataDxfId="7392"/>
    <tableColumn id="9039" xr3:uid="{A1621225-86DD-4699-9CD0-6590F176FC7D}" name="Column9016" dataDxfId="7391"/>
    <tableColumn id="9040" xr3:uid="{5C57765F-F5D1-4146-93DC-F1BBA0D2B454}" name="Column9017" dataDxfId="7390"/>
    <tableColumn id="9041" xr3:uid="{E9697F6B-682B-4939-930B-E298A4A824F3}" name="Column9018" dataDxfId="7389"/>
    <tableColumn id="9042" xr3:uid="{08C00C81-87FD-414A-88CE-AA22E5CEC5A2}" name="Column9019" dataDxfId="7388"/>
    <tableColumn id="9043" xr3:uid="{0082C254-9569-42A0-BBD6-8CF9E55ED3A3}" name="Column9020" dataDxfId="7387"/>
    <tableColumn id="9044" xr3:uid="{CE94EF6E-1E4B-4BFA-9D6B-92AE3D1395F6}" name="Column9021" dataDxfId="7386"/>
    <tableColumn id="9045" xr3:uid="{624DC4DF-14F1-4A46-B71E-84E106482334}" name="Column9022" dataDxfId="7385"/>
    <tableColumn id="9046" xr3:uid="{3DF9CDAC-AF98-451A-B286-1CF64F5311ED}" name="Column9023" dataDxfId="7384"/>
    <tableColumn id="9047" xr3:uid="{CE147CE7-F99F-4162-8936-EE2C961AF8C2}" name="Column9024" dataDxfId="7383"/>
    <tableColumn id="9048" xr3:uid="{C428C356-5D92-4CC6-AACC-DE8D28BE42AE}" name="Column9025" dataDxfId="7382"/>
    <tableColumn id="9049" xr3:uid="{61899393-C692-4AB0-BDC8-32A14E17CD4B}" name="Column9026" dataDxfId="7381"/>
    <tableColumn id="9050" xr3:uid="{EBCAEB82-9DC6-4C97-980E-1F52CC72ED27}" name="Column9027" dataDxfId="7380"/>
    <tableColumn id="9051" xr3:uid="{6AF37223-D123-41E6-936B-83A0AA14E4A6}" name="Column9028" dataDxfId="7379"/>
    <tableColumn id="9052" xr3:uid="{CBC92120-4A40-4E8D-BD16-144E9C0842F3}" name="Column9029" dataDxfId="7378"/>
    <tableColumn id="9053" xr3:uid="{7244C803-B706-4FA3-96A9-074DA16BC88F}" name="Column9030" dataDxfId="7377"/>
    <tableColumn id="9054" xr3:uid="{F01399CD-85F9-4E76-9619-A9035B721539}" name="Column9031" dataDxfId="7376"/>
    <tableColumn id="9055" xr3:uid="{DDA3B759-BB24-493E-A60F-C5DCA332D025}" name="Column9032" dataDxfId="7375"/>
    <tableColumn id="9056" xr3:uid="{C90D3078-5540-4928-A994-AA65405D8926}" name="Column9033" dataDxfId="7374"/>
    <tableColumn id="9057" xr3:uid="{84362A19-A957-4B6F-84F3-240534E23E4F}" name="Column9034" dataDxfId="7373"/>
    <tableColumn id="9058" xr3:uid="{CC3A9556-8669-4383-9F13-78955AA25FE7}" name="Column9035" dataDxfId="7372"/>
    <tableColumn id="9059" xr3:uid="{3D0AF9B2-1A16-4E21-9283-BEBF35E21914}" name="Column9036" dataDxfId="7371"/>
    <tableColumn id="9060" xr3:uid="{9C95D9A9-B9FE-4DD6-AE0E-D2EB74CFC7EF}" name="Column9037" dataDxfId="7370"/>
    <tableColumn id="9061" xr3:uid="{6E48CFE9-455E-4F43-B95D-46C46A6A6E1E}" name="Column9038" dataDxfId="7369"/>
    <tableColumn id="9062" xr3:uid="{78CD51EA-55C1-405F-93A2-EF86A986F2DC}" name="Column9039" dataDxfId="7368"/>
    <tableColumn id="9063" xr3:uid="{E65A98E0-761A-4C11-878D-97928CC6A334}" name="Column9040" dataDxfId="7367"/>
    <tableColumn id="9064" xr3:uid="{B8CFAC12-07E7-4615-9EBA-B0EE0277CBDF}" name="Column9041" dataDxfId="7366"/>
    <tableColumn id="9065" xr3:uid="{13DDA68D-86D8-4C82-AE17-19C934F8849C}" name="Column9042" dataDxfId="7365"/>
    <tableColumn id="9066" xr3:uid="{A9442E8F-30E7-453E-A999-99053D8F91CC}" name="Column9043" dataDxfId="7364"/>
    <tableColumn id="9067" xr3:uid="{D0482034-BD00-44D5-83A7-7A9C5721FD12}" name="Column9044" dataDxfId="7363"/>
    <tableColumn id="9068" xr3:uid="{22948BE5-DAF4-42FA-AA38-37F32CAA771A}" name="Column9045" dataDxfId="7362"/>
    <tableColumn id="9069" xr3:uid="{051A1238-C1D1-4D4B-85F4-100F9D3CD992}" name="Column9046" dataDxfId="7361"/>
    <tableColumn id="9070" xr3:uid="{43059CC0-080D-41EA-8E7F-619B5E2772FE}" name="Column9047" dataDxfId="7360"/>
    <tableColumn id="9071" xr3:uid="{21114A52-9512-491E-BCEF-89659910F172}" name="Column9048" dataDxfId="7359"/>
    <tableColumn id="9072" xr3:uid="{15FE049E-ECDB-41ED-8717-7C4D1E2CD258}" name="Column9049" dataDxfId="7358"/>
    <tableColumn id="9073" xr3:uid="{93D2CE9C-E87C-48BE-B5C9-04902F2E2687}" name="Column9050" dataDxfId="7357"/>
    <tableColumn id="9074" xr3:uid="{05A7135C-632E-43E0-81CF-B4645339F84F}" name="Column9051" dataDxfId="7356"/>
    <tableColumn id="9075" xr3:uid="{03F4FA3E-E5E9-49F6-8C34-3B985F311273}" name="Column9052" dataDxfId="7355"/>
    <tableColumn id="9076" xr3:uid="{9DF55F72-0D4C-418C-B51C-57074AE7AE49}" name="Column9053" dataDxfId="7354"/>
    <tableColumn id="9077" xr3:uid="{AE2AF92C-9971-40C0-B955-1FF31625E2E1}" name="Column9054" dataDxfId="7353"/>
    <tableColumn id="9078" xr3:uid="{3BE5B928-EC6D-412C-BA2A-595042C0B74B}" name="Column9055" dataDxfId="7352"/>
    <tableColumn id="9079" xr3:uid="{8FFC4087-89DD-43B8-8997-4016D1082059}" name="Column9056" dataDxfId="7351"/>
    <tableColumn id="9080" xr3:uid="{F23497D0-2A98-43EF-A6C8-99C7AEA2F254}" name="Column9057" dataDxfId="7350"/>
    <tableColumn id="9081" xr3:uid="{C3F655BD-28DD-4313-AA13-AE72377B61FA}" name="Column9058" dataDxfId="7349"/>
    <tableColumn id="9082" xr3:uid="{2FFD43E2-C570-4711-9737-FA67121633DC}" name="Column9059" dataDxfId="7348"/>
    <tableColumn id="9083" xr3:uid="{F0A6BA5B-F229-4BC9-A8D5-FB043F331C13}" name="Column9060" dataDxfId="7347"/>
    <tableColumn id="9084" xr3:uid="{D3BE2249-6CF6-48E2-BF12-6BCB7B20A979}" name="Column9061" dataDxfId="7346"/>
    <tableColumn id="9085" xr3:uid="{ACCEB64E-A989-4D09-8695-BE78E1412C3C}" name="Column9062" dataDxfId="7345"/>
    <tableColumn id="9086" xr3:uid="{5D5DA46E-5089-4067-8593-F8603ED4BF56}" name="Column9063" dataDxfId="7344"/>
    <tableColumn id="9087" xr3:uid="{02316A6E-4823-4E9C-83EE-E33DF5694FEA}" name="Column9064" dataDxfId="7343"/>
    <tableColumn id="9088" xr3:uid="{D0F00F9D-03EF-4E73-AC67-BC5CB9A9CF32}" name="Column9065" dataDxfId="7342"/>
    <tableColumn id="9089" xr3:uid="{9D55A2EF-6627-4DE5-B9F5-AE81A174E503}" name="Column9066" dataDxfId="7341"/>
    <tableColumn id="9090" xr3:uid="{0F9A2639-899A-4DA5-8AFC-E53F415C7459}" name="Column9067" dataDxfId="7340"/>
    <tableColumn id="9091" xr3:uid="{A22D4E02-05BB-4268-8279-BEB0E3236266}" name="Column9068" dataDxfId="7339"/>
    <tableColumn id="9092" xr3:uid="{0B5B9D39-B9B7-475F-B927-E48C46C0AC4E}" name="Column9069" dataDxfId="7338"/>
    <tableColumn id="9093" xr3:uid="{6928F170-1150-4FFF-8816-3602BD36F004}" name="Column9070" dataDxfId="7337"/>
    <tableColumn id="9094" xr3:uid="{A1EB4346-CAD9-4A77-AFBF-FDA1C7D8BF5E}" name="Column9071" dataDxfId="7336"/>
    <tableColumn id="9095" xr3:uid="{1F01B4BE-7D7D-4064-B624-3D72AF892219}" name="Column9072" dataDxfId="7335"/>
    <tableColumn id="9096" xr3:uid="{DA1275C7-75D1-425D-9F15-0BA828B2D126}" name="Column9073" dataDxfId="7334"/>
    <tableColumn id="9097" xr3:uid="{2F36EFF9-70AA-4B86-9162-199881BACBA3}" name="Column9074" dataDxfId="7333"/>
    <tableColumn id="9098" xr3:uid="{ED94E896-28CE-41E1-8B73-F29D9C14319F}" name="Column9075" dataDxfId="7332"/>
    <tableColumn id="9099" xr3:uid="{C0FC3BB1-069D-40DA-90F4-047690C8D497}" name="Column9076" dataDxfId="7331"/>
    <tableColumn id="9100" xr3:uid="{216E8E4E-AF16-46B1-985C-0F4D4203D6BB}" name="Column9077" dataDxfId="7330"/>
    <tableColumn id="9101" xr3:uid="{4F90D970-2564-4D74-B320-D9636CDCF2B2}" name="Column9078" dataDxfId="7329"/>
    <tableColumn id="9102" xr3:uid="{630FAB0B-E53F-4073-8C3F-D1CFFD99BA13}" name="Column9079" dataDxfId="7328"/>
    <tableColumn id="9103" xr3:uid="{910B94DF-5B39-4197-92B4-8C0484C9807E}" name="Column9080" dataDxfId="7327"/>
    <tableColumn id="9104" xr3:uid="{1D294143-27F4-4C3F-803F-CE5D29787DBF}" name="Column9081" dataDxfId="7326"/>
    <tableColumn id="9105" xr3:uid="{8193445A-9EB8-4C95-B840-BF90B04C869C}" name="Column9082" dataDxfId="7325"/>
    <tableColumn id="9106" xr3:uid="{5E307043-B9AF-4269-B582-19ACB4680BBB}" name="Column9083" dataDxfId="7324"/>
    <tableColumn id="9107" xr3:uid="{DD6EDA9D-7947-4A2B-93BE-48971CD86F09}" name="Column9084" dataDxfId="7323"/>
    <tableColumn id="9108" xr3:uid="{1BF4578B-8226-4338-865C-F42D772A708A}" name="Column9085" dataDxfId="7322"/>
    <tableColumn id="9109" xr3:uid="{D141807A-C9A9-4856-9745-671214BFA1BE}" name="Column9086" dataDxfId="7321"/>
    <tableColumn id="9110" xr3:uid="{AA1EE342-9861-40D9-9F24-F71CFFFC1DFD}" name="Column9087" dataDxfId="7320"/>
    <tableColumn id="9111" xr3:uid="{145CD42E-3426-401D-BAE8-E862AD3AB18B}" name="Column9088" dataDxfId="7319"/>
    <tableColumn id="9112" xr3:uid="{3434187B-6EB6-46EE-B77B-91BFD9C0359A}" name="Column9089" dataDxfId="7318"/>
    <tableColumn id="9113" xr3:uid="{D04DF6DC-7BE4-45EE-8AA1-938301AB052D}" name="Column9090" dataDxfId="7317"/>
    <tableColumn id="9114" xr3:uid="{816951BD-28FC-4D75-949C-4ECF7B77F684}" name="Column9091" dataDxfId="7316"/>
    <tableColumn id="9115" xr3:uid="{485F5EC3-8DBD-4895-91A3-C4872D20B7D0}" name="Column9092" dataDxfId="7315"/>
    <tableColumn id="9116" xr3:uid="{3B2A2A9B-19F0-4F4B-8006-7E9717E3A5CC}" name="Column9093" dataDxfId="7314"/>
    <tableColumn id="9117" xr3:uid="{C71693B4-AA18-4CE1-A3BE-6711E49D86A7}" name="Column9094" dataDxfId="7313"/>
    <tableColumn id="9118" xr3:uid="{E514D1A3-E547-47C6-8D54-FC29E8DCA5F8}" name="Column9095" dataDxfId="7312"/>
    <tableColumn id="9119" xr3:uid="{BA5101BD-BEFB-40AF-A190-D665B2A91992}" name="Column9096" dataDxfId="7311"/>
    <tableColumn id="9120" xr3:uid="{0EC6E492-BBE3-4D9A-944F-54D93B38D933}" name="Column9097" dataDxfId="7310"/>
    <tableColumn id="9121" xr3:uid="{22088A33-E5A8-44BB-9D0A-D3C205F4ED5F}" name="Column9098" dataDxfId="7309"/>
    <tableColumn id="9122" xr3:uid="{7C7A1AFB-9249-481E-8EBF-8DE59686FD0D}" name="Column9099" dataDxfId="7308"/>
    <tableColumn id="9123" xr3:uid="{C9C29BE9-F435-40E8-B195-15D2C98B1F31}" name="Column9100" dataDxfId="7307"/>
    <tableColumn id="9124" xr3:uid="{29072760-071F-4143-A66C-A9C3AE91FBDB}" name="Column9101" dataDxfId="7306"/>
    <tableColumn id="9125" xr3:uid="{680E6AB1-07F0-40A9-B357-388070E989DE}" name="Column9102" dataDxfId="7305"/>
    <tableColumn id="9126" xr3:uid="{9EDF4CC8-5B53-4F56-9606-9A4EDB893F0C}" name="Column9103" dataDxfId="7304"/>
    <tableColumn id="9127" xr3:uid="{A9D89D0F-541F-434D-AA87-8DD9F66A77FA}" name="Column9104" dataDxfId="7303"/>
    <tableColumn id="9128" xr3:uid="{CD81E57D-ABDE-4581-B228-552A2FE0D78E}" name="Column9105" dataDxfId="7302"/>
    <tableColumn id="9129" xr3:uid="{EEB468CF-A109-445C-AB51-9FAF63C4FCD9}" name="Column9106" dataDxfId="7301"/>
    <tableColumn id="9130" xr3:uid="{D96A6DC0-87F1-4643-A38B-30012C6995E1}" name="Column9107" dataDxfId="7300"/>
    <tableColumn id="9131" xr3:uid="{5708B809-8032-49E3-AE9F-B61623667A3A}" name="Column9108" dataDxfId="7299"/>
    <tableColumn id="9132" xr3:uid="{9C46EA36-7105-4F0F-996A-E7679AAA42D1}" name="Column9109" dataDxfId="7298"/>
    <tableColumn id="9133" xr3:uid="{BA89823A-4BFD-4D71-A977-5BB3960D9315}" name="Column9110" dataDxfId="7297"/>
    <tableColumn id="9134" xr3:uid="{D6B79CAA-D52F-4A76-8F0C-9161295362E1}" name="Column9111" dataDxfId="7296"/>
    <tableColumn id="9135" xr3:uid="{9B28754E-1E51-42D1-AB55-27397490E7FA}" name="Column9112" dataDxfId="7295"/>
    <tableColumn id="9136" xr3:uid="{6D149284-197A-4AA3-BE61-0517E26DA721}" name="Column9113" dataDxfId="7294"/>
    <tableColumn id="9137" xr3:uid="{631BBDD2-5F23-4930-876B-C4EF35C1800E}" name="Column9114" dataDxfId="7293"/>
    <tableColumn id="9138" xr3:uid="{04E396DC-ECFD-4634-8B8C-B22753E0B0F4}" name="Column9115" dataDxfId="7292"/>
    <tableColumn id="9139" xr3:uid="{EF1EA809-C7E0-4F39-9876-396A7CCDE7E5}" name="Column9116" dataDxfId="7291"/>
    <tableColumn id="9140" xr3:uid="{74AC3E16-5980-4E8A-BDA4-28FB63940E38}" name="Column9117" dataDxfId="7290"/>
    <tableColumn id="9141" xr3:uid="{0D7EEC46-D645-4C6C-8994-6F5D8B759ECB}" name="Column9118" dataDxfId="7289"/>
    <tableColumn id="9142" xr3:uid="{1571F56E-3D99-4879-8F3F-DAF5D4A4DC6D}" name="Column9119" dataDxfId="7288"/>
    <tableColumn id="9143" xr3:uid="{1CFA0707-96BA-4986-BBFD-7707E4769D59}" name="Column9120" dataDxfId="7287"/>
    <tableColumn id="9144" xr3:uid="{B9B322CE-9218-431F-9870-0184A6CB1BA8}" name="Column9121" dataDxfId="7286"/>
    <tableColumn id="9145" xr3:uid="{69E48EB8-4376-4649-90CF-05B1C6B0397A}" name="Column9122" dataDxfId="7285"/>
    <tableColumn id="9146" xr3:uid="{70C62160-F83E-46C8-AD1C-D8A3C7D35C9B}" name="Column9123" dataDxfId="7284"/>
    <tableColumn id="9147" xr3:uid="{6188B534-A57A-4F8A-9A23-BDE738595AFF}" name="Column9124" dataDxfId="7283"/>
    <tableColumn id="9148" xr3:uid="{A932EC06-9C55-4577-AA8A-61D815E645C3}" name="Column9125" dataDxfId="7282"/>
    <tableColumn id="9149" xr3:uid="{42C11E4F-3C9F-4AAD-AAC2-5B304F15ED3B}" name="Column9126" dataDxfId="7281"/>
    <tableColumn id="9150" xr3:uid="{458729A0-E5BB-465B-ADB6-BB0B5C921C39}" name="Column9127" dataDxfId="7280"/>
    <tableColumn id="9151" xr3:uid="{1108BFD2-5317-4900-9645-F36A3FE116E4}" name="Column9128" dataDxfId="7279"/>
    <tableColumn id="9152" xr3:uid="{7FFD0645-D6CC-4780-A4D4-45AF8E2339DD}" name="Column9129" dataDxfId="7278"/>
    <tableColumn id="9153" xr3:uid="{345E5530-24C4-48AD-BE31-BAB644D892C9}" name="Column9130" dataDxfId="7277"/>
    <tableColumn id="9154" xr3:uid="{F443A781-5D1D-4DAE-A98C-9AD66CAED104}" name="Column9131" dataDxfId="7276"/>
    <tableColumn id="9155" xr3:uid="{EB8DA354-E73F-4363-BBC7-4AE6842362DB}" name="Column9132" dataDxfId="7275"/>
    <tableColumn id="9156" xr3:uid="{F8AD7A5F-3707-4450-AC65-24FBE2085DFD}" name="Column9133" dataDxfId="7274"/>
    <tableColumn id="9157" xr3:uid="{2236A416-F58F-403B-94E3-1FD482A033EF}" name="Column9134" dataDxfId="7273"/>
    <tableColumn id="9158" xr3:uid="{090FAA94-9213-47DC-899C-B7B89F6FA556}" name="Column9135" dataDxfId="7272"/>
    <tableColumn id="9159" xr3:uid="{A1F0B86B-891E-478D-B609-485AC8CC1E7C}" name="Column9136" dataDxfId="7271"/>
    <tableColumn id="9160" xr3:uid="{7B3C7566-A36F-412C-AE04-2E01A985C250}" name="Column9137" dataDxfId="7270"/>
    <tableColumn id="9161" xr3:uid="{48BCE252-BED8-4E2D-AF7B-3669F382B631}" name="Column9138" dataDxfId="7269"/>
    <tableColumn id="9162" xr3:uid="{C88B8B36-995D-4B61-8DC0-3278EFFD6304}" name="Column9139" dataDxfId="7268"/>
    <tableColumn id="9163" xr3:uid="{9A335F46-2AB4-4C28-B4E4-D0A81C3473C8}" name="Column9140" dataDxfId="7267"/>
    <tableColumn id="9164" xr3:uid="{0B65D6B3-572D-4083-9861-B98BDA25FC75}" name="Column9141" dataDxfId="7266"/>
    <tableColumn id="9165" xr3:uid="{F6923841-2673-4E28-8C7F-0C7131AFBEFC}" name="Column9142" dataDxfId="7265"/>
    <tableColumn id="9166" xr3:uid="{D786D9A6-C74C-4009-844B-9C23F62C3258}" name="Column9143" dataDxfId="7264"/>
    <tableColumn id="9167" xr3:uid="{DAD7BE7B-E21B-40E8-AC0E-C37D39B8CBB4}" name="Column9144" dataDxfId="7263"/>
    <tableColumn id="9168" xr3:uid="{1491136F-F11D-449D-AE99-7A35E8DF5937}" name="Column9145" dataDxfId="7262"/>
    <tableColumn id="9169" xr3:uid="{0D88F3EF-A663-4220-9DE1-73ED465732D1}" name="Column9146" dataDxfId="7261"/>
    <tableColumn id="9170" xr3:uid="{168C4463-688D-42AA-8907-A5A6DB35F4C0}" name="Column9147" dataDxfId="7260"/>
    <tableColumn id="9171" xr3:uid="{B12EABC3-4B7E-4CE8-9627-28F0B558AB9D}" name="Column9148" dataDxfId="7259"/>
    <tableColumn id="9172" xr3:uid="{51445F4F-2ADB-4766-AF49-5858CB2FA047}" name="Column9149" dataDxfId="7258"/>
    <tableColumn id="9173" xr3:uid="{34CD223A-61EB-46CD-9706-014A5381978E}" name="Column9150" dataDxfId="7257"/>
    <tableColumn id="9174" xr3:uid="{1844F32A-380C-43BD-BD63-1A67A52C7545}" name="Column9151" dataDxfId="7256"/>
    <tableColumn id="9175" xr3:uid="{F07534E5-5EF0-436B-A2D7-A2D3254669DF}" name="Column9152" dataDxfId="7255"/>
    <tableColumn id="9176" xr3:uid="{2C1F2936-7594-411F-85C9-2CEE0A5EAC7D}" name="Column9153" dataDxfId="7254"/>
    <tableColumn id="9177" xr3:uid="{F3B3A51E-34C6-4449-9FCF-3D733E3F2AF8}" name="Column9154" dataDxfId="7253"/>
    <tableColumn id="9178" xr3:uid="{E9E26BC3-C405-4180-B037-2E9C6E7AF188}" name="Column9155" dataDxfId="7252"/>
    <tableColumn id="9179" xr3:uid="{CC35CB03-B1A5-468D-94FB-10820FB00548}" name="Column9156" dataDxfId="7251"/>
    <tableColumn id="9180" xr3:uid="{7BD3FC2F-F4E3-4577-85CE-3735052255DD}" name="Column9157" dataDxfId="7250"/>
    <tableColumn id="9181" xr3:uid="{F8179D98-E19E-4F31-A541-C39DB9DFA345}" name="Column9158" dataDxfId="7249"/>
    <tableColumn id="9182" xr3:uid="{9B45A745-129B-449D-AAD2-CE91D2B07EEF}" name="Column9159" dataDxfId="7248"/>
    <tableColumn id="9183" xr3:uid="{6D32FEA9-5203-4D75-8226-0E4383D5F359}" name="Column9160" dataDxfId="7247"/>
    <tableColumn id="9184" xr3:uid="{546842AB-A10D-471B-9B1E-19DF0AA4BC6D}" name="Column9161" dataDxfId="7246"/>
    <tableColumn id="9185" xr3:uid="{184812C2-A441-44F4-9CBF-111FF2A6AD33}" name="Column9162" dataDxfId="7245"/>
    <tableColumn id="9186" xr3:uid="{99E7379C-4BA9-4918-93EA-5E79C70656B6}" name="Column9163" dataDxfId="7244"/>
    <tableColumn id="9187" xr3:uid="{61123245-BD0F-4BCB-9DA8-283944894C8B}" name="Column9164" dataDxfId="7243"/>
    <tableColumn id="9188" xr3:uid="{4696C9E5-B760-414C-B1FE-98B641C7CC83}" name="Column9165" dataDxfId="7242"/>
    <tableColumn id="9189" xr3:uid="{8B5EB019-12CF-4F3F-9B64-B804329FD613}" name="Column9166" dataDxfId="7241"/>
    <tableColumn id="9190" xr3:uid="{C5743CE6-8DB0-4D82-8FA8-724AB4F6875C}" name="Column9167" dataDxfId="7240"/>
    <tableColumn id="9191" xr3:uid="{617499A0-AB7D-499E-A728-9B8D26636538}" name="Column9168" dataDxfId="7239"/>
    <tableColumn id="9192" xr3:uid="{6333B9BF-7001-4FEB-B212-6E67037211C3}" name="Column9169" dataDxfId="7238"/>
    <tableColumn id="9193" xr3:uid="{A38048CF-776A-40AD-9E06-E9652BA09958}" name="Column9170" dataDxfId="7237"/>
    <tableColumn id="9194" xr3:uid="{A48FF4CB-E0B5-44F9-A1CE-B951F9DD42CD}" name="Column9171" dataDxfId="7236"/>
    <tableColumn id="9195" xr3:uid="{8D4CD658-69F5-4758-B86C-694D56A0FCA7}" name="Column9172" dataDxfId="7235"/>
    <tableColumn id="9196" xr3:uid="{E3E245F1-10D7-48ED-9896-6B8BB2BA07C6}" name="Column9173" dataDxfId="7234"/>
    <tableColumn id="9197" xr3:uid="{F8F1FDEE-09C4-4C2B-BA1F-54A7CA461432}" name="Column9174" dataDxfId="7233"/>
    <tableColumn id="9198" xr3:uid="{0E52C6A9-703C-4833-8D64-AAC9258CD8E0}" name="Column9175" dataDxfId="7232"/>
    <tableColumn id="9199" xr3:uid="{46569850-0EF1-4C68-86CA-083090975A33}" name="Column9176" dataDxfId="7231"/>
    <tableColumn id="9200" xr3:uid="{1B2D1674-05D8-4A30-A1F7-91FE26DFFC96}" name="Column9177" dataDxfId="7230"/>
    <tableColumn id="9201" xr3:uid="{3CB896B2-9581-4079-B0A1-487001931EFD}" name="Column9178" dataDxfId="7229"/>
    <tableColumn id="9202" xr3:uid="{96D7DED8-2F65-4687-AA00-5BC832F88681}" name="Column9179" dataDxfId="7228"/>
    <tableColumn id="9203" xr3:uid="{26815DD6-BAB0-478B-A9E5-5489DE1C945E}" name="Column9180" dataDxfId="7227"/>
    <tableColumn id="9204" xr3:uid="{430E3BD4-2F35-4040-BE9C-15D99DE121BD}" name="Column9181" dataDxfId="7226"/>
    <tableColumn id="9205" xr3:uid="{25649F0F-670A-4791-8F7D-3A62F7ED23E5}" name="Column9182" dataDxfId="7225"/>
    <tableColumn id="9206" xr3:uid="{9457C016-BFB8-4193-BA51-78706F494713}" name="Column9183" dataDxfId="7224"/>
    <tableColumn id="9207" xr3:uid="{6AAC7F2C-4D29-459E-974C-919356EAFEB8}" name="Column9184" dataDxfId="7223"/>
    <tableColumn id="9208" xr3:uid="{7313F24F-A9D4-4277-8984-293C6F099A68}" name="Column9185" dataDxfId="7222"/>
    <tableColumn id="9209" xr3:uid="{F6E2C969-553B-4EC8-BEE0-0031712A835D}" name="Column9186" dataDxfId="7221"/>
    <tableColumn id="9210" xr3:uid="{1F0C547A-3D7B-481B-98DF-E90B6FC4B025}" name="Column9187" dataDxfId="7220"/>
    <tableColumn id="9211" xr3:uid="{273356A5-E147-4E82-A937-AE7DCDD1DFA9}" name="Column9188" dataDxfId="7219"/>
    <tableColumn id="9212" xr3:uid="{5BAE351F-508D-422E-B195-2746A4F84956}" name="Column9189" dataDxfId="7218"/>
    <tableColumn id="9213" xr3:uid="{CDBC6C01-B713-4436-991A-744A692FCC43}" name="Column9190" dataDxfId="7217"/>
    <tableColumn id="9214" xr3:uid="{37CA5939-F570-4817-B0C5-8ED64A6437B1}" name="Column9191" dataDxfId="7216"/>
    <tableColumn id="9215" xr3:uid="{05BC9377-1462-4A6D-BFA0-DADBA8B24C8A}" name="Column9192" dataDxfId="7215"/>
    <tableColumn id="9216" xr3:uid="{197F320F-44DA-4C23-947C-C41C748EDE0C}" name="Column9193" dataDxfId="7214"/>
    <tableColumn id="9217" xr3:uid="{C5D14D98-2B90-4E89-808A-E4D53077C9F0}" name="Column9194" dataDxfId="7213"/>
    <tableColumn id="9218" xr3:uid="{93AF3018-0491-407F-8DD2-7FB2E017C455}" name="Column9195" dataDxfId="7212"/>
    <tableColumn id="9219" xr3:uid="{1B8991AD-5E65-462D-90A8-1173E775C19C}" name="Column9196" dataDxfId="7211"/>
    <tableColumn id="9220" xr3:uid="{A2F8B6A5-E92B-4DC2-9C0C-87B16BEC9BAF}" name="Column9197" dataDxfId="7210"/>
    <tableColumn id="9221" xr3:uid="{5CD96742-0892-4781-A044-72E84B0DA321}" name="Column9198" dataDxfId="7209"/>
    <tableColumn id="9222" xr3:uid="{4B37CAD8-DF87-4465-977B-EC5C8169CE46}" name="Column9199" dataDxfId="7208"/>
    <tableColumn id="9223" xr3:uid="{73601D4F-6FA7-4067-BD9F-8E2C9BAC59F2}" name="Column9200" dataDxfId="7207"/>
    <tableColumn id="9224" xr3:uid="{6EC48CBC-00A4-4700-A44C-7F266CECC7E2}" name="Column9201" dataDxfId="7206"/>
    <tableColumn id="9225" xr3:uid="{629D0002-C81E-4E43-B9D6-EA28E051A4CC}" name="Column9202" dataDxfId="7205"/>
    <tableColumn id="9226" xr3:uid="{4CB95BC1-243F-4808-859C-C51C7E1B569A}" name="Column9203" dataDxfId="7204"/>
    <tableColumn id="9227" xr3:uid="{4D52C026-E82E-408E-BBDF-ED9268E7C792}" name="Column9204" dataDxfId="7203"/>
    <tableColumn id="9228" xr3:uid="{3798A2C9-91DE-42CD-A10B-95BB7E365CEB}" name="Column9205" dataDxfId="7202"/>
    <tableColumn id="9229" xr3:uid="{D9AEA4E9-37C6-479A-B2D3-C8D00533126F}" name="Column9206" dataDxfId="7201"/>
    <tableColumn id="9230" xr3:uid="{885FBED1-B5C5-4730-B2B6-2F4825E4827E}" name="Column9207" dataDxfId="7200"/>
    <tableColumn id="9231" xr3:uid="{F7F0067D-7C94-4155-8D3D-6364C3698188}" name="Column9208" dataDxfId="7199"/>
    <tableColumn id="9232" xr3:uid="{F157B68E-32EF-4D9A-B3CD-C7CA7D3148DC}" name="Column9209" dataDxfId="7198"/>
    <tableColumn id="9233" xr3:uid="{5922D460-B58E-4842-B228-A075DF07F027}" name="Column9210" dataDxfId="7197"/>
    <tableColumn id="9234" xr3:uid="{ADE3D466-2ED9-4AB4-9647-7F5791DE52AE}" name="Column9211" dataDxfId="7196"/>
    <tableColumn id="9235" xr3:uid="{47BA2DE6-3B9A-4E9F-880D-20B3E2002DEA}" name="Column9212" dataDxfId="7195"/>
    <tableColumn id="9236" xr3:uid="{21BDEB61-AC72-4ABB-A9B7-F28F1A5AA3E8}" name="Column9213" dataDxfId="7194"/>
    <tableColumn id="9237" xr3:uid="{E59B47C0-06EE-42EC-BA7B-244070C8819D}" name="Column9214" dataDxfId="7193"/>
    <tableColumn id="9238" xr3:uid="{218417C1-4829-40EA-8A13-BE327168A4F1}" name="Column9215" dataDxfId="7192"/>
    <tableColumn id="9239" xr3:uid="{A5EDF7E2-B6D5-4883-A950-87D3EA56B53C}" name="Column9216" dataDxfId="7191"/>
    <tableColumn id="9240" xr3:uid="{F5E43937-DA43-40B5-A6D5-19F3F495EC62}" name="Column9217" dataDxfId="7190"/>
    <tableColumn id="9241" xr3:uid="{04146570-0121-422E-84FA-40588ECBEDBB}" name="Column9218" dataDxfId="7189"/>
    <tableColumn id="9242" xr3:uid="{B3F16B2B-3A10-4133-B9B7-F31FCA5C1184}" name="Column9219" dataDxfId="7188"/>
    <tableColumn id="9243" xr3:uid="{DD002C45-BD53-4156-B16B-6A44E91C1421}" name="Column9220" dataDxfId="7187"/>
    <tableColumn id="9244" xr3:uid="{1A5A2C3C-C545-493B-A200-8EF59C8949A5}" name="Column9221" dataDxfId="7186"/>
    <tableColumn id="9245" xr3:uid="{9289F6AF-221E-46D8-95E6-D40224DA1B8B}" name="Column9222" dataDxfId="7185"/>
    <tableColumn id="9246" xr3:uid="{1FF9C629-6DFF-4D08-9AB3-864F3D3E0AD2}" name="Column9223" dataDxfId="7184"/>
    <tableColumn id="9247" xr3:uid="{F204043B-1EB7-423F-AF94-18D239BEB873}" name="Column9224" dataDxfId="7183"/>
    <tableColumn id="9248" xr3:uid="{FAAD85FA-32F7-40AA-9905-D3F16DC6F5A3}" name="Column9225" dataDxfId="7182"/>
    <tableColumn id="9249" xr3:uid="{2F6FC52C-3207-431F-9658-A86349C43A04}" name="Column9226" dataDxfId="7181"/>
    <tableColumn id="9250" xr3:uid="{13DCD452-4DBC-463C-8458-F20C5C5872A5}" name="Column9227" dataDxfId="7180"/>
    <tableColumn id="9251" xr3:uid="{1ADAE6F9-DEE7-4430-9C4D-6D2A247F1F10}" name="Column9228" dataDxfId="7179"/>
    <tableColumn id="9252" xr3:uid="{ABE5B7CE-222F-4B61-8FBF-4629F17D3C99}" name="Column9229" dataDxfId="7178"/>
    <tableColumn id="9253" xr3:uid="{ED61B983-ED1F-4DD4-A374-7570B0C29BE8}" name="Column9230" dataDxfId="7177"/>
    <tableColumn id="9254" xr3:uid="{922C84F8-3F9C-4D20-8492-ECE4AA25178B}" name="Column9231" dataDxfId="7176"/>
    <tableColumn id="9255" xr3:uid="{9B0E7383-2BA6-4083-A15C-E8C7AE319239}" name="Column9232" dataDxfId="7175"/>
    <tableColumn id="9256" xr3:uid="{44CD2F1F-C6FD-4EA0-8DD7-BC96FE5C0D5B}" name="Column9233" dataDxfId="7174"/>
    <tableColumn id="9257" xr3:uid="{36561634-B2ED-4C15-ACA8-A68645856A41}" name="Column9234" dataDxfId="7173"/>
    <tableColumn id="9258" xr3:uid="{EE08C579-AB3F-4DE1-AB92-3F95F0DB1133}" name="Column9235" dataDxfId="7172"/>
    <tableColumn id="9259" xr3:uid="{3F002B4B-8674-4D7D-8A5E-0FB947574C63}" name="Column9236" dataDxfId="7171"/>
    <tableColumn id="9260" xr3:uid="{96DB24DA-4D5F-4BB6-A859-D775B27CBE45}" name="Column9237" dataDxfId="7170"/>
    <tableColumn id="9261" xr3:uid="{6BE76AEA-4CD8-4280-956E-126D9C6EB387}" name="Column9238" dataDxfId="7169"/>
    <tableColumn id="9262" xr3:uid="{1759FF43-4693-4968-B02B-7293017025C2}" name="Column9239" dataDxfId="7168"/>
    <tableColumn id="9263" xr3:uid="{6C41BD64-B981-43E6-BAAF-A13D7AE3BA4E}" name="Column9240" dataDxfId="7167"/>
    <tableColumn id="9264" xr3:uid="{BD16B645-65E7-45FA-99E7-59CD722D6FDA}" name="Column9241" dataDxfId="7166"/>
    <tableColumn id="9265" xr3:uid="{A9A439DE-F978-4DF6-B6D3-257E8D8E88BC}" name="Column9242" dataDxfId="7165"/>
    <tableColumn id="9266" xr3:uid="{238CAAF1-A3EE-4B03-AB88-A77DE2047F66}" name="Column9243" dataDxfId="7164"/>
    <tableColumn id="9267" xr3:uid="{E5C53671-B2A2-4AFD-B08B-AF4D58A89A7C}" name="Column9244" dataDxfId="7163"/>
    <tableColumn id="9268" xr3:uid="{0D5AC3AB-B738-419C-8AB0-3880C7799812}" name="Column9245" dataDxfId="7162"/>
    <tableColumn id="9269" xr3:uid="{C313157A-3DB3-4F07-B143-4894C827A200}" name="Column9246" dataDxfId="7161"/>
    <tableColumn id="9270" xr3:uid="{29A2D7EA-4AE7-4278-B10F-88569252DE80}" name="Column9247" dataDxfId="7160"/>
    <tableColumn id="9271" xr3:uid="{13C1BF5D-FC76-45AF-8C07-7752E150E785}" name="Column9248" dataDxfId="7159"/>
    <tableColumn id="9272" xr3:uid="{92BAFCAA-EE5D-406A-9919-77FF85C1BF3A}" name="Column9249" dataDxfId="7158"/>
    <tableColumn id="9273" xr3:uid="{B6B46C57-A703-4887-9983-B2E798D958D3}" name="Column9250" dataDxfId="7157"/>
    <tableColumn id="9274" xr3:uid="{CE7B8B8A-93A7-416A-91ED-C6A49FFFCFD8}" name="Column9251" dataDxfId="7156"/>
    <tableColumn id="9275" xr3:uid="{FD31F2F7-7CCD-45AF-8823-542F9E4D9854}" name="Column9252" dataDxfId="7155"/>
    <tableColumn id="9276" xr3:uid="{04392ACA-2531-475B-8ABE-2EFCA30640CD}" name="Column9253" dataDxfId="7154"/>
    <tableColumn id="9277" xr3:uid="{BC6293D7-5BD0-43BF-8662-3975F70B4CB5}" name="Column9254" dataDxfId="7153"/>
    <tableColumn id="9278" xr3:uid="{063D1053-1FF8-468B-A176-6234BEEC0417}" name="Column9255" dataDxfId="7152"/>
    <tableColumn id="9279" xr3:uid="{40393992-0D22-4981-BD5F-98F4DB8DC8DD}" name="Column9256" dataDxfId="7151"/>
    <tableColumn id="9280" xr3:uid="{97E2C03C-AF2E-44C2-8031-0256B4A3A3DC}" name="Column9257" dataDxfId="7150"/>
    <tableColumn id="9281" xr3:uid="{ABAB282C-98A3-47C8-8235-5A9443EBC594}" name="Column9258" dataDxfId="7149"/>
    <tableColumn id="9282" xr3:uid="{1404ED83-09C7-4CDB-B0D0-8D783467CB5C}" name="Column9259" dataDxfId="7148"/>
    <tableColumn id="9283" xr3:uid="{4E269C6D-CEFC-481D-81DB-5EEB30EAC556}" name="Column9260" dataDxfId="7147"/>
    <tableColumn id="9284" xr3:uid="{11DC04A5-9612-4068-A2ED-0BB2A45583F5}" name="Column9261" dataDxfId="7146"/>
    <tableColumn id="9285" xr3:uid="{AC55BF89-938C-4DD7-95FB-07C6198599DB}" name="Column9262" dataDxfId="7145"/>
    <tableColumn id="9286" xr3:uid="{FAD0F661-1D91-4777-837B-31C3562191B7}" name="Column9263" dataDxfId="7144"/>
    <tableColumn id="9287" xr3:uid="{5E834335-6665-4A66-A596-3B78AA862EF9}" name="Column9264" dataDxfId="7143"/>
    <tableColumn id="9288" xr3:uid="{85280CC0-8989-4ECD-B679-F69EB85B5130}" name="Column9265" dataDxfId="7142"/>
    <tableColumn id="9289" xr3:uid="{4B133F76-144D-4BBD-A6AC-FDE0C24C5490}" name="Column9266" dataDxfId="7141"/>
    <tableColumn id="9290" xr3:uid="{C51DE1F5-62D5-4756-B53F-AD9223D882DD}" name="Column9267" dataDxfId="7140"/>
    <tableColumn id="9291" xr3:uid="{D5B1D8AC-2D91-471E-9E47-AF1B96ACCFBD}" name="Column9268" dataDxfId="7139"/>
    <tableColumn id="9292" xr3:uid="{272008C9-0BEA-4530-8826-D53A3BF1587C}" name="Column9269" dataDxfId="7138"/>
    <tableColumn id="9293" xr3:uid="{530719DD-F625-4B44-BA4A-AA242FD8E2EC}" name="Column9270" dataDxfId="7137"/>
    <tableColumn id="9294" xr3:uid="{E6D5A2FD-C0C9-4BD3-AB2B-74656ED64F6A}" name="Column9271" dataDxfId="7136"/>
    <tableColumn id="9295" xr3:uid="{A2AA9271-6F64-4CAB-9A93-4CA439A0F21A}" name="Column9272" dataDxfId="7135"/>
    <tableColumn id="9296" xr3:uid="{A17C858F-2089-4A51-BB4B-DB35E2E36416}" name="Column9273" dataDxfId="7134"/>
    <tableColumn id="9297" xr3:uid="{49CFF7B9-9401-4E53-9003-ABF30DD170AD}" name="Column9274" dataDxfId="7133"/>
    <tableColumn id="9298" xr3:uid="{E0C5E6E7-BBB9-4C8F-B8AA-E8DB4A81BA3F}" name="Column9275" dataDxfId="7132"/>
    <tableColumn id="9299" xr3:uid="{59B5816A-E972-4F83-97E2-8E6367015529}" name="Column9276" dataDxfId="7131"/>
    <tableColumn id="9300" xr3:uid="{CA283AA8-DC91-4FFD-96A1-C5AFF25F6E33}" name="Column9277" dataDxfId="7130"/>
    <tableColumn id="9301" xr3:uid="{DBF1519C-5F57-44A5-85E0-3ABE637B24D1}" name="Column9278" dataDxfId="7129"/>
    <tableColumn id="9302" xr3:uid="{FD81A7A6-E803-44B5-98A3-D3AB1C5259B6}" name="Column9279" dataDxfId="7128"/>
    <tableColumn id="9303" xr3:uid="{114B4CD8-A0BC-470C-9D65-6FDB0584D5EF}" name="Column9280" dataDxfId="7127"/>
    <tableColumn id="9304" xr3:uid="{83A01D37-2948-45F8-B6E3-F0FB27817A25}" name="Column9281" dataDxfId="7126"/>
    <tableColumn id="9305" xr3:uid="{196348D2-A2E8-4DA7-8E68-BC1700CFB371}" name="Column9282" dataDxfId="7125"/>
    <tableColumn id="9306" xr3:uid="{F79DF886-C738-41BD-8AC6-59300C0E44A7}" name="Column9283" dataDxfId="7124"/>
    <tableColumn id="9307" xr3:uid="{A269F552-F62F-4A07-AFD5-8FF9266E6F68}" name="Column9284" dataDxfId="7123"/>
    <tableColumn id="9308" xr3:uid="{AD2C4071-AF0D-44BC-8879-147A2222726A}" name="Column9285" dataDxfId="7122"/>
    <tableColumn id="9309" xr3:uid="{9C06B59C-ABC6-480E-80A0-A413C0674D8C}" name="Column9286" dataDxfId="7121"/>
    <tableColumn id="9310" xr3:uid="{EF903A21-81D0-4BF9-AF1A-C33DFBD75918}" name="Column9287" dataDxfId="7120"/>
    <tableColumn id="9311" xr3:uid="{4EC61B70-7EA4-4BCE-A057-FA7713F3342C}" name="Column9288" dataDxfId="7119"/>
    <tableColumn id="9312" xr3:uid="{59064CEA-F41D-44CA-A224-859A8249D72E}" name="Column9289" dataDxfId="7118"/>
    <tableColumn id="9313" xr3:uid="{C5786F0B-5242-4A54-B7B4-A8AF6B51EFE6}" name="Column9290" dataDxfId="7117"/>
    <tableColumn id="9314" xr3:uid="{7FA79E25-F14F-4DD1-9FD7-4B89DEEE75FA}" name="Column9291" dataDxfId="7116"/>
    <tableColumn id="9315" xr3:uid="{F99DD96D-CE8F-441A-9A58-9BB366B60939}" name="Column9292" dataDxfId="7115"/>
    <tableColumn id="9316" xr3:uid="{BDFA8065-B8C6-4DA3-BD5D-72450E9A98FC}" name="Column9293" dataDxfId="7114"/>
    <tableColumn id="9317" xr3:uid="{FB91897C-89A6-412C-8F51-3E52DF327EF8}" name="Column9294" dataDxfId="7113"/>
    <tableColumn id="9318" xr3:uid="{80C52A0E-8EB2-42AE-9DC2-D12873C80DDF}" name="Column9295" dataDxfId="7112"/>
    <tableColumn id="9319" xr3:uid="{406C27A8-BA21-41FC-96F7-0ABA17D9984D}" name="Column9296" dataDxfId="7111"/>
    <tableColumn id="9320" xr3:uid="{AB096E7C-8737-463C-915B-A36307914BBF}" name="Column9297" dataDxfId="7110"/>
    <tableColumn id="9321" xr3:uid="{F3BB6661-63C3-4DAF-80F6-6ACDEFFB685D}" name="Column9298" dataDxfId="7109"/>
    <tableColumn id="9322" xr3:uid="{045E6018-70DF-4AC3-97D5-6438C2F04885}" name="Column9299" dataDxfId="7108"/>
    <tableColumn id="9323" xr3:uid="{8ECE8C54-70EB-4106-BF87-917501BC6B7B}" name="Column9300" dataDxfId="7107"/>
    <tableColumn id="9324" xr3:uid="{CD8B3E1F-BE07-4AEE-951D-1115904AF2C9}" name="Column9301" dataDxfId="7106"/>
    <tableColumn id="9325" xr3:uid="{F96AB350-1FDE-4B0F-8CDF-1F7123E0538E}" name="Column9302" dataDxfId="7105"/>
    <tableColumn id="9326" xr3:uid="{BDD21C46-DC86-4294-A0D3-393B933C6A1B}" name="Column9303" dataDxfId="7104"/>
    <tableColumn id="9327" xr3:uid="{97B8EC0A-B165-4AB5-8E3A-F900B1A9E35F}" name="Column9304" dataDxfId="7103"/>
    <tableColumn id="9328" xr3:uid="{9BC22327-89A2-4D15-AE6E-73CCAEF65F7F}" name="Column9305" dataDxfId="7102"/>
    <tableColumn id="9329" xr3:uid="{993112CA-9F58-4392-828F-5393B5449EFE}" name="Column9306" dataDxfId="7101"/>
    <tableColumn id="9330" xr3:uid="{B364CC13-ABAF-4C2C-A32F-3C3F43A7EAB1}" name="Column9307" dataDxfId="7100"/>
    <tableColumn id="9331" xr3:uid="{B29C3883-B202-4854-9B11-6257D41B862A}" name="Column9308" dataDxfId="7099"/>
    <tableColumn id="9332" xr3:uid="{4788C225-9A18-4B0F-AC56-DBF857A31C00}" name="Column9309" dataDxfId="7098"/>
    <tableColumn id="9333" xr3:uid="{587221A0-5461-40EC-9ACD-0D2C07734786}" name="Column9310" dataDxfId="7097"/>
    <tableColumn id="9334" xr3:uid="{E3F0D458-9FBB-4264-A0EC-437F10521AED}" name="Column9311" dataDxfId="7096"/>
    <tableColumn id="9335" xr3:uid="{74EED40C-177B-4E9E-A8DB-D34A18446841}" name="Column9312" dataDxfId="7095"/>
    <tableColumn id="9336" xr3:uid="{57E48894-F7C6-4A54-9C52-902E8BE0270A}" name="Column9313" dataDxfId="7094"/>
    <tableColumn id="9337" xr3:uid="{436A2E62-43AD-4FBD-B046-411EA2F2989B}" name="Column9314" dataDxfId="7093"/>
    <tableColumn id="9338" xr3:uid="{D6181E96-CFED-4D6D-9E6E-E324E68BF392}" name="Column9315" dataDxfId="7092"/>
    <tableColumn id="9339" xr3:uid="{C916879A-B00E-4568-BE63-54B541A36F8F}" name="Column9316" dataDxfId="7091"/>
    <tableColumn id="9340" xr3:uid="{7194FA8B-45E5-476B-BE76-A252CBC707E1}" name="Column9317" dataDxfId="7090"/>
    <tableColumn id="9341" xr3:uid="{9A5304EF-0F07-49BB-B4AB-B9B3171DEB21}" name="Column9318" dataDxfId="7089"/>
    <tableColumn id="9342" xr3:uid="{280F1051-F342-4DCB-BB62-2C9D6DCC0BF3}" name="Column9319" dataDxfId="7088"/>
    <tableColumn id="9343" xr3:uid="{E1D929BD-38EE-43A2-87CB-3D85BB71E0C4}" name="Column9320" dataDxfId="7087"/>
    <tableColumn id="9344" xr3:uid="{57B732B3-B046-4316-9767-EB71A1A479FF}" name="Column9321" dataDxfId="7086"/>
    <tableColumn id="9345" xr3:uid="{9C0EEAEF-4D4A-4B97-8529-38202DDB80A1}" name="Column9322" dataDxfId="7085"/>
    <tableColumn id="9346" xr3:uid="{2D624788-F5FB-417B-ADBC-A51528018575}" name="Column9323" dataDxfId="7084"/>
    <tableColumn id="9347" xr3:uid="{4A9C32A9-2DD9-4860-9475-910937588B2B}" name="Column9324" dataDxfId="7083"/>
    <tableColumn id="9348" xr3:uid="{3FD2831F-A370-46AF-8EE6-38943B4D5CE2}" name="Column9325" dataDxfId="7082"/>
    <tableColumn id="9349" xr3:uid="{E2DFC7F7-1A2C-4CD5-90DA-32DE7A7A0BF3}" name="Column9326" dataDxfId="7081"/>
    <tableColumn id="9350" xr3:uid="{BFC82387-779C-4F1E-9107-36E4C04BC6CF}" name="Column9327" dataDxfId="7080"/>
    <tableColumn id="9351" xr3:uid="{E571DC74-6750-46A2-9221-E98BE0D0E71C}" name="Column9328" dataDxfId="7079"/>
    <tableColumn id="9352" xr3:uid="{A263D9BA-F5ED-4829-889B-F54A71E23EEB}" name="Column9329" dataDxfId="7078"/>
    <tableColumn id="9353" xr3:uid="{93182065-5D74-4B19-9745-DF5BB800D641}" name="Column9330" dataDxfId="7077"/>
    <tableColumn id="9354" xr3:uid="{86224159-CC06-49D4-B66C-92C058D5F517}" name="Column9331" dataDxfId="7076"/>
    <tableColumn id="9355" xr3:uid="{F1881D66-880D-4F08-8AA9-7089F6EB5CD9}" name="Column9332" dataDxfId="7075"/>
    <tableColumn id="9356" xr3:uid="{B818BA9D-9515-4B8A-9378-56B2E419F28E}" name="Column9333" dataDxfId="7074"/>
    <tableColumn id="9357" xr3:uid="{ED38D3DF-FF04-41C9-AD5D-B823D5E3941C}" name="Column9334" dataDxfId="7073"/>
    <tableColumn id="9358" xr3:uid="{DD943C4E-76C9-4AA9-91E6-58B1797CAC68}" name="Column9335" dataDxfId="7072"/>
    <tableColumn id="9359" xr3:uid="{62651E48-D754-4BA2-BA13-4E79248E0B5C}" name="Column9336" dataDxfId="7071"/>
    <tableColumn id="9360" xr3:uid="{327D653B-60DB-4D19-B305-0544AC33B79E}" name="Column9337" dataDxfId="7070"/>
    <tableColumn id="9361" xr3:uid="{E90D82A4-C699-4DE2-B5F7-1835E419346F}" name="Column9338" dataDxfId="7069"/>
    <tableColumn id="9362" xr3:uid="{62AB3C82-1E3B-444A-A1CC-B7DA3CDB4704}" name="Column9339" dataDxfId="7068"/>
    <tableColumn id="9363" xr3:uid="{509FB015-FFE6-465F-B7CE-96D8E81BAC8E}" name="Column9340" dataDxfId="7067"/>
    <tableColumn id="9364" xr3:uid="{45BEE0EC-546D-4F4B-A06C-2DA45334C529}" name="Column9341" dataDxfId="7066"/>
    <tableColumn id="9365" xr3:uid="{AA5F1077-16C5-4143-9C0E-EF8EA0A140BC}" name="Column9342" dataDxfId="7065"/>
    <tableColumn id="9366" xr3:uid="{4E7D821C-1F95-43CC-876A-BAEF37058F4F}" name="Column9343" dataDxfId="7064"/>
    <tableColumn id="9367" xr3:uid="{226DD505-1A9F-473D-8F5F-96CBA311EA60}" name="Column9344" dataDxfId="7063"/>
    <tableColumn id="9368" xr3:uid="{59DAAE9B-6FAE-4B74-BDB9-F8FB234C8669}" name="Column9345" dataDxfId="7062"/>
    <tableColumn id="9369" xr3:uid="{3DDEA3FA-9A62-4754-B885-EFF757F9821C}" name="Column9346" dataDxfId="7061"/>
    <tableColumn id="9370" xr3:uid="{ABE7A438-10CE-483E-8076-CBBC217ADDCC}" name="Column9347" dataDxfId="7060"/>
    <tableColumn id="9371" xr3:uid="{7CC21B0B-BE4B-4E05-91C6-1EEE12E3C2CB}" name="Column9348" dataDxfId="7059"/>
    <tableColumn id="9372" xr3:uid="{D91342E7-AC9D-44F1-B2F4-28D10DBA26E6}" name="Column9349" dataDxfId="7058"/>
    <tableColumn id="9373" xr3:uid="{82C5B206-D824-456A-ADBE-8218084E86EA}" name="Column9350" dataDxfId="7057"/>
    <tableColumn id="9374" xr3:uid="{FEDCAB12-DFEB-481D-8D3D-72D211A9E8D3}" name="Column9351" dataDxfId="7056"/>
    <tableColumn id="9375" xr3:uid="{A63E880C-5A34-432E-BCB2-F2559C202987}" name="Column9352" dataDxfId="7055"/>
    <tableColumn id="9376" xr3:uid="{47A2F27D-8570-4E20-9D44-908549430A69}" name="Column9353" dataDxfId="7054"/>
    <tableColumn id="9377" xr3:uid="{87CAB044-67E3-4963-B707-EFE59C6214A2}" name="Column9354" dataDxfId="7053"/>
    <tableColumn id="9378" xr3:uid="{E41CF240-1BD7-4503-81D9-A69796DB6FFD}" name="Column9355" dataDxfId="7052"/>
    <tableColumn id="9379" xr3:uid="{D211F43E-687E-4128-855D-AE443FF63453}" name="Column9356" dataDxfId="7051"/>
    <tableColumn id="9380" xr3:uid="{77BC0E6E-7466-4413-BE1A-BAC187B940E2}" name="Column9357" dataDxfId="7050"/>
    <tableColumn id="9381" xr3:uid="{59A87C7C-93F4-4ECF-99D4-8B8C65CD67C5}" name="Column9358" dataDxfId="7049"/>
    <tableColumn id="9382" xr3:uid="{D7F7F8D8-0954-48F1-8CD2-03E633733655}" name="Column9359" dataDxfId="7048"/>
    <tableColumn id="9383" xr3:uid="{13365254-EA8B-49D5-B783-86E4E30F355D}" name="Column9360" dataDxfId="7047"/>
    <tableColumn id="9384" xr3:uid="{9C58BE6A-132B-4CA9-A5D3-55FBA068B26F}" name="Column9361" dataDxfId="7046"/>
    <tableColumn id="9385" xr3:uid="{7B370BE8-D2D4-499F-BEC0-AF4719E6537F}" name="Column9362" dataDxfId="7045"/>
    <tableColumn id="9386" xr3:uid="{B7DAB4D1-2F03-4A4C-B01F-DE7C14530811}" name="Column9363" dataDxfId="7044"/>
    <tableColumn id="9387" xr3:uid="{2BEB3391-4C11-41BD-BD11-A8ECA9B77D8F}" name="Column9364" dataDxfId="7043"/>
    <tableColumn id="9388" xr3:uid="{01C13400-5CDF-49DE-9B3E-BEF83CC04D4A}" name="Column9365" dataDxfId="7042"/>
    <tableColumn id="9389" xr3:uid="{024881B9-845B-4107-9CFB-11B6560393DA}" name="Column9366" dataDxfId="7041"/>
    <tableColumn id="9390" xr3:uid="{BA7C7434-400C-4264-8992-9F1F1D1DBE44}" name="Column9367" dataDxfId="7040"/>
    <tableColumn id="9391" xr3:uid="{141CD17B-D897-4BF5-971A-0460F39C33B2}" name="Column9368" dataDxfId="7039"/>
    <tableColumn id="9392" xr3:uid="{95F56D68-D79D-43B6-A067-C2712DC437E3}" name="Column9369" dataDxfId="7038"/>
    <tableColumn id="9393" xr3:uid="{BE2A0507-3DC8-43C5-9533-157D840937FB}" name="Column9370" dataDxfId="7037"/>
    <tableColumn id="9394" xr3:uid="{0CC72ED2-139B-419C-8DF5-91486AA691B9}" name="Column9371" dataDxfId="7036"/>
    <tableColumn id="9395" xr3:uid="{3BD74FDD-1818-49ED-9FBE-B19AF5A82136}" name="Column9372" dataDxfId="7035"/>
    <tableColumn id="9396" xr3:uid="{AE56E6DB-1117-463E-9F98-9BA5D7F76473}" name="Column9373" dataDxfId="7034"/>
    <tableColumn id="9397" xr3:uid="{7B6AEA4A-6B5B-4CC4-99A0-47DBDC925FB7}" name="Column9374" dataDxfId="7033"/>
    <tableColumn id="9398" xr3:uid="{B9233FB1-C99E-4133-AAE7-3DE17A58DE51}" name="Column9375" dataDxfId="7032"/>
    <tableColumn id="9399" xr3:uid="{F46076A0-7D29-4471-99DA-90F5857C18A5}" name="Column9376" dataDxfId="7031"/>
    <tableColumn id="9400" xr3:uid="{ABCCA0CC-EA33-4EDD-B77C-246A37599705}" name="Column9377" dataDxfId="7030"/>
    <tableColumn id="9401" xr3:uid="{658BD3DB-D463-4B35-89D9-B6A1D24AC059}" name="Column9378" dataDxfId="7029"/>
    <tableColumn id="9402" xr3:uid="{AC96C121-096D-450C-9953-1389671A0223}" name="Column9379" dataDxfId="7028"/>
    <tableColumn id="9403" xr3:uid="{8962B833-E875-4FA4-8D16-28B181C8D6D0}" name="Column9380" dataDxfId="7027"/>
    <tableColumn id="9404" xr3:uid="{96EB5A1A-6D2F-4876-B41A-A309C41346CA}" name="Column9381" dataDxfId="7026"/>
    <tableColumn id="9405" xr3:uid="{F8C4CBAA-8CE7-4411-ACAE-2FD1E3B0D86A}" name="Column9382" dataDxfId="7025"/>
    <tableColumn id="9406" xr3:uid="{8F35347C-65E4-4BF0-B715-3F1888FA2FFE}" name="Column9383" dataDxfId="7024"/>
    <tableColumn id="9407" xr3:uid="{A184E7B4-8BDE-4C77-B95E-49BF59476A71}" name="Column9384" dataDxfId="7023"/>
    <tableColumn id="9408" xr3:uid="{0D0F68FA-C351-42FC-B67E-EE0209A790EA}" name="Column9385" dataDxfId="7022"/>
    <tableColumn id="9409" xr3:uid="{24CF778C-DD5D-471C-90C8-B8F1A7F65F83}" name="Column9386" dataDxfId="7021"/>
    <tableColumn id="9410" xr3:uid="{A345690A-E3AF-41FB-8167-B531A57F7F99}" name="Column9387" dataDxfId="7020"/>
    <tableColumn id="9411" xr3:uid="{BB0A3195-86C1-4F0A-9755-1D9AD1F11812}" name="Column9388" dataDxfId="7019"/>
    <tableColumn id="9412" xr3:uid="{253FB20B-369B-4C94-98FD-8B502EDAE748}" name="Column9389" dataDxfId="7018"/>
    <tableColumn id="9413" xr3:uid="{EAA6790A-0A9D-407B-A678-4E32A3D17B5D}" name="Column9390" dataDxfId="7017"/>
    <tableColumn id="9414" xr3:uid="{14029609-A507-41AC-99C5-7B4E68CEC40B}" name="Column9391" dataDxfId="7016"/>
    <tableColumn id="9415" xr3:uid="{865B2D43-FC43-495B-8310-CA16FA8F7B1C}" name="Column9392" dataDxfId="7015"/>
    <tableColumn id="9416" xr3:uid="{07F9A3E7-B991-4537-8CAF-CE67B34E0F5A}" name="Column9393" dataDxfId="7014"/>
    <tableColumn id="9417" xr3:uid="{B3AC6699-3414-41AB-9958-7D8C0B003166}" name="Column9394" dataDxfId="7013"/>
    <tableColumn id="9418" xr3:uid="{589F59BF-5B18-4F37-A5DD-BD9D09353746}" name="Column9395" dataDxfId="7012"/>
    <tableColumn id="9419" xr3:uid="{AE02B4DD-B439-4E0E-B7B8-3F0AEEDC566B}" name="Column9396" dataDxfId="7011"/>
    <tableColumn id="9420" xr3:uid="{5994EACB-C991-44AA-8383-C7E79C8DDB90}" name="Column9397" dataDxfId="7010"/>
    <tableColumn id="9421" xr3:uid="{B4397D87-388E-4A7A-884D-12F514E5AE6F}" name="Column9398" dataDxfId="7009"/>
    <tableColumn id="9422" xr3:uid="{DE5D59F5-7DA8-4BD3-A4B0-2DA2F11BC44D}" name="Column9399" dataDxfId="7008"/>
    <tableColumn id="9423" xr3:uid="{294CDE50-5321-423C-A956-C4BDAFDB7FF7}" name="Column9400" dataDxfId="7007"/>
    <tableColumn id="9424" xr3:uid="{B848A2D7-6D43-4982-B449-DB01FCC0857B}" name="Column9401" dataDxfId="7006"/>
    <tableColumn id="9425" xr3:uid="{3DDB5127-5AD1-4CC7-97CD-AB6A8BAA3401}" name="Column9402" dataDxfId="7005"/>
    <tableColumn id="9426" xr3:uid="{2B0AEAAA-888B-47A4-BD37-F3F1A0C26888}" name="Column9403" dataDxfId="7004"/>
    <tableColumn id="9427" xr3:uid="{D8FF234F-2401-46C0-BEAB-CE2D14557779}" name="Column9404" dataDxfId="7003"/>
    <tableColumn id="9428" xr3:uid="{CF0CAAF9-4E3F-4727-97B3-9DD14D7E13DC}" name="Column9405" dataDxfId="7002"/>
    <tableColumn id="9429" xr3:uid="{0AC5DDC7-E712-4FE4-A9B3-61F0B976960A}" name="Column9406" dataDxfId="7001"/>
    <tableColumn id="9430" xr3:uid="{AC5F852E-107E-4546-A267-392390BDA059}" name="Column9407" dataDxfId="7000"/>
    <tableColumn id="9431" xr3:uid="{8CD16898-D92B-4A29-95E1-126CFDB0A115}" name="Column9408" dataDxfId="6999"/>
    <tableColumn id="9432" xr3:uid="{286AD420-57D9-4D82-88F4-BDB48E077011}" name="Column9409" dataDxfId="6998"/>
    <tableColumn id="9433" xr3:uid="{3B18CDC5-0940-48D0-BB75-1AB1667E56EA}" name="Column9410" dataDxfId="6997"/>
    <tableColumn id="9434" xr3:uid="{26CD0FAB-DEDB-4FAE-98A6-9D05E1712D9A}" name="Column9411" dataDxfId="6996"/>
    <tableColumn id="9435" xr3:uid="{594D4AB4-2892-4B1F-BDDC-0EC96BAAE68E}" name="Column9412" dataDxfId="6995"/>
    <tableColumn id="9436" xr3:uid="{8D0F1A62-69E8-4673-884E-9C9F07725D39}" name="Column9413" dataDxfId="6994"/>
    <tableColumn id="9437" xr3:uid="{ED1C901A-4038-4460-BE54-7AA9721873FD}" name="Column9414" dataDxfId="6993"/>
    <tableColumn id="9438" xr3:uid="{A9E5E9A3-9E0A-4960-811B-91746BE0DA10}" name="Column9415" dataDxfId="6992"/>
    <tableColumn id="9439" xr3:uid="{D3F7B6FE-E815-4AA9-A429-334E88739703}" name="Column9416" dataDxfId="6991"/>
    <tableColumn id="9440" xr3:uid="{868CEE0B-75FD-40D3-A9FF-B864AA7B5520}" name="Column9417" dataDxfId="6990"/>
    <tableColumn id="9441" xr3:uid="{D1558FF1-38AB-4FFD-8296-9C9F9BB122BE}" name="Column9418" dataDxfId="6989"/>
    <tableColumn id="9442" xr3:uid="{879B51D6-8095-4A27-8598-7A4FAAFCF57D}" name="Column9419" dataDxfId="6988"/>
    <tableColumn id="9443" xr3:uid="{1F922F9D-25E0-4D3D-8CE8-7201BE97F10A}" name="Column9420" dataDxfId="6987"/>
    <tableColumn id="9444" xr3:uid="{859D397C-847A-454C-8F1F-A2427F5BABE2}" name="Column9421" dataDxfId="6986"/>
    <tableColumn id="9445" xr3:uid="{2E61A7A8-4A38-4A59-B644-DE9DB6439520}" name="Column9422" dataDxfId="6985"/>
    <tableColumn id="9446" xr3:uid="{6D32F12E-330A-48D1-8681-2F90F218C243}" name="Column9423" dataDxfId="6984"/>
    <tableColumn id="9447" xr3:uid="{E1465302-2F80-4147-8BC1-6A06D377A257}" name="Column9424" dataDxfId="6983"/>
    <tableColumn id="9448" xr3:uid="{4A524C1E-818B-44CB-82F0-18B5BE29EB83}" name="Column9425" dataDxfId="6982"/>
    <tableColumn id="9449" xr3:uid="{6B715508-3610-4732-9BF8-713869EE8365}" name="Column9426" dataDxfId="6981"/>
    <tableColumn id="9450" xr3:uid="{741F59F2-F7B6-4B61-B939-8858FB6108D4}" name="Column9427" dataDxfId="6980"/>
    <tableColumn id="9451" xr3:uid="{3471888D-41BE-40E9-A516-9A3B1A0688D4}" name="Column9428" dataDxfId="6979"/>
    <tableColumn id="9452" xr3:uid="{F50B4422-CF10-45DA-A3EB-22DC7D9216CE}" name="Column9429" dataDxfId="6978"/>
    <tableColumn id="9453" xr3:uid="{690400E8-AD2C-4427-BE61-B23B4FBD3AE3}" name="Column9430" dataDxfId="6977"/>
    <tableColumn id="9454" xr3:uid="{00FDA169-D7D6-43D8-ADBD-FE198F172570}" name="Column9431" dataDxfId="6976"/>
    <tableColumn id="9455" xr3:uid="{EBE0D9F0-9E06-4A52-BF5B-A2927D9920E3}" name="Column9432" dataDxfId="6975"/>
    <tableColumn id="9456" xr3:uid="{7FC4E011-5D34-4930-8489-9FD67BD9106F}" name="Column9433" dataDxfId="6974"/>
    <tableColumn id="9457" xr3:uid="{C6C923CB-BBC9-4BC4-A54F-2E476A06F854}" name="Column9434" dataDxfId="6973"/>
    <tableColumn id="9458" xr3:uid="{D8DC7370-3D1E-445C-A3A4-B85F163D5AE8}" name="Column9435" dataDxfId="6972"/>
    <tableColumn id="9459" xr3:uid="{6828B8AD-7FEE-426B-BC54-A8D8A91489BD}" name="Column9436" dataDxfId="6971"/>
    <tableColumn id="9460" xr3:uid="{6276AE8E-6B60-40A7-99AC-F218C4968057}" name="Column9437" dataDxfId="6970"/>
    <tableColumn id="9461" xr3:uid="{4A72A984-80A7-46B9-96B0-AE32D5C80810}" name="Column9438" dataDxfId="6969"/>
    <tableColumn id="9462" xr3:uid="{235F2547-ACF3-4DEF-BE7B-D071F148E6BC}" name="Column9439" dataDxfId="6968"/>
    <tableColumn id="9463" xr3:uid="{B6AA2D88-4A9D-4C2C-955B-72BF4ECC5840}" name="Column9440" dataDxfId="6967"/>
    <tableColumn id="9464" xr3:uid="{459F237C-D30C-4067-8666-C29A5F60C16D}" name="Column9441" dataDxfId="6966"/>
    <tableColumn id="9465" xr3:uid="{E37A4D15-7AC9-429F-8AB7-5AD729DA0823}" name="Column9442" dataDxfId="6965"/>
    <tableColumn id="9466" xr3:uid="{AA9C5BFD-93D3-4704-959A-F247187DBE5A}" name="Column9443" dataDxfId="6964"/>
    <tableColumn id="9467" xr3:uid="{1DDE1C28-7828-41E4-826A-1E89A62EE556}" name="Column9444" dataDxfId="6963"/>
    <tableColumn id="9468" xr3:uid="{43220CE6-272B-44E1-8EB2-205BEDED53CD}" name="Column9445" dataDxfId="6962"/>
    <tableColumn id="9469" xr3:uid="{1805B958-034D-4221-8C8B-1BA420EFFA1F}" name="Column9446" dataDxfId="6961"/>
    <tableColumn id="9470" xr3:uid="{74F8F4FA-5C8C-4452-ADCE-188134C1252E}" name="Column9447" dataDxfId="6960"/>
    <tableColumn id="9471" xr3:uid="{817EE789-9A1E-4CE9-8D6D-861BD0433680}" name="Column9448" dataDxfId="6959"/>
    <tableColumn id="9472" xr3:uid="{BE5A2C0C-E494-4180-8CFB-A6047564DEB5}" name="Column9449" dataDxfId="6958"/>
    <tableColumn id="9473" xr3:uid="{AD0EA119-2E69-4AB0-94A8-F2A2E1555E88}" name="Column9450" dataDxfId="6957"/>
    <tableColumn id="9474" xr3:uid="{37A74A38-2863-43F3-993C-8D02BA6FFF31}" name="Column9451" dataDxfId="6956"/>
    <tableColumn id="9475" xr3:uid="{8519B742-479B-42CB-8F5B-4A75EB6BCA67}" name="Column9452" dataDxfId="6955"/>
    <tableColumn id="9476" xr3:uid="{74BE023C-F96C-4B73-B99F-FCCD95AE74CA}" name="Column9453" dataDxfId="6954"/>
    <tableColumn id="9477" xr3:uid="{5FA83A86-8266-43A7-876D-BB0C8F9B31B5}" name="Column9454" dataDxfId="6953"/>
    <tableColumn id="9478" xr3:uid="{31A5A2CF-6A12-49F5-8C15-820B0FC4399C}" name="Column9455" dataDxfId="6952"/>
    <tableColumn id="9479" xr3:uid="{1E0095DE-B29F-4CE5-9E3A-3DA609459E3A}" name="Column9456" dataDxfId="6951"/>
    <tableColumn id="9480" xr3:uid="{5F2F9141-A034-4EC7-9FBD-B487FC3A705F}" name="Column9457" dataDxfId="6950"/>
    <tableColumn id="9481" xr3:uid="{317A16DA-BC70-4E2C-A334-64D8F9A96B42}" name="Column9458" dataDxfId="6949"/>
    <tableColumn id="9482" xr3:uid="{6A0A5337-705E-41F5-925B-B384A418820C}" name="Column9459" dataDxfId="6948"/>
    <tableColumn id="9483" xr3:uid="{33FE8C8D-4325-43AD-BE9D-7116AED0D263}" name="Column9460" dataDxfId="6947"/>
    <tableColumn id="9484" xr3:uid="{202AA12E-2AAB-46F2-8574-E5DFA8AE1B4A}" name="Column9461" dataDxfId="6946"/>
    <tableColumn id="9485" xr3:uid="{9BD0F811-A28B-4ABE-98E0-D7AF82DA18D8}" name="Column9462" dataDxfId="6945"/>
    <tableColumn id="9486" xr3:uid="{64A08301-C527-40BF-B0F1-4ED44DE7FB26}" name="Column9463" dataDxfId="6944"/>
    <tableColumn id="9487" xr3:uid="{C0348EA5-2547-422E-AF69-CAC59772C324}" name="Column9464" dataDxfId="6943"/>
    <tableColumn id="9488" xr3:uid="{78A0D90D-CE05-4625-B943-93BE9FC15284}" name="Column9465" dataDxfId="6942"/>
    <tableColumn id="9489" xr3:uid="{A86B5F30-A1BF-4938-A0E5-0CA9802DBFAB}" name="Column9466" dataDxfId="6941"/>
    <tableColumn id="9490" xr3:uid="{4905B895-7126-4056-9206-75F1A05D4FA3}" name="Column9467" dataDxfId="6940"/>
    <tableColumn id="9491" xr3:uid="{3E75248F-AC00-42CF-AF88-07CE989E4ECF}" name="Column9468" dataDxfId="6939"/>
    <tableColumn id="9492" xr3:uid="{2471281B-1914-43FF-8F3A-2F77747EA5BD}" name="Column9469" dataDxfId="6938"/>
    <tableColumn id="9493" xr3:uid="{DA00D104-2113-432B-BD74-1A1A18A9BEE4}" name="Column9470" dataDxfId="6937"/>
    <tableColumn id="9494" xr3:uid="{8339D4B8-B367-4B7E-9548-84A255D4830B}" name="Column9471" dataDxfId="6936"/>
    <tableColumn id="9495" xr3:uid="{04448929-B0BC-49B8-8403-91E09C2A6CC1}" name="Column9472" dataDxfId="6935"/>
    <tableColumn id="9496" xr3:uid="{1C717ADC-9A10-4DE1-BAA0-29B82C734FE0}" name="Column9473" dataDxfId="6934"/>
    <tableColumn id="9497" xr3:uid="{DB571B3D-2682-4479-A322-2064F127124E}" name="Column9474" dataDxfId="6933"/>
    <tableColumn id="9498" xr3:uid="{C847E4F3-F60D-445B-8FCC-C148192E228D}" name="Column9475" dataDxfId="6932"/>
    <tableColumn id="9499" xr3:uid="{12528459-10ED-423C-8B96-392FCCCD2722}" name="Column9476" dataDxfId="6931"/>
    <tableColumn id="9500" xr3:uid="{700826CC-DE27-4B58-84C2-D5D7081CE0A7}" name="Column9477" dataDxfId="6930"/>
    <tableColumn id="9501" xr3:uid="{4168F511-A61E-4BE4-B142-F1B9C0FB16E8}" name="Column9478" dataDxfId="6929"/>
    <tableColumn id="9502" xr3:uid="{BFD04066-E2E6-4B81-B2B6-4E68FB5596A7}" name="Column9479" dataDxfId="6928"/>
    <tableColumn id="9503" xr3:uid="{3B5E51F6-8D1A-4460-B70C-F26E317FE1CD}" name="Column9480" dataDxfId="6927"/>
    <tableColumn id="9504" xr3:uid="{AFEA145B-BF72-4907-B079-3B878E010215}" name="Column9481" dataDxfId="6926"/>
    <tableColumn id="9505" xr3:uid="{3F451ECB-2787-44EF-8452-C64B9AE89639}" name="Column9482" dataDxfId="6925"/>
    <tableColumn id="9506" xr3:uid="{B89B1809-44FB-454C-8C05-3DE960541785}" name="Column9483" dataDxfId="6924"/>
    <tableColumn id="9507" xr3:uid="{CEFFBAE4-E11D-425C-BEC2-DCB15303B797}" name="Column9484" dataDxfId="6923"/>
    <tableColumn id="9508" xr3:uid="{5D3AE826-7948-41F0-A80F-D827F0DFE928}" name="Column9485" dataDxfId="6922"/>
    <tableColumn id="9509" xr3:uid="{9443DEC3-EB58-45D6-81FD-5DE14936B456}" name="Column9486" dataDxfId="6921"/>
    <tableColumn id="9510" xr3:uid="{EB9E6BD6-743C-4F4F-B3C4-E8DDA6E3DAA0}" name="Column9487" dataDxfId="6920"/>
    <tableColumn id="9511" xr3:uid="{58BF6AD4-E34E-49EA-BFC9-32025B21CA89}" name="Column9488" dataDxfId="6919"/>
    <tableColumn id="9512" xr3:uid="{CFD4E0F6-8650-4D9F-A30D-73688AAC6CDB}" name="Column9489" dataDxfId="6918"/>
    <tableColumn id="9513" xr3:uid="{AED9B1D6-8FF6-487B-8A61-3B0E8AACF028}" name="Column9490" dataDxfId="6917"/>
    <tableColumn id="9514" xr3:uid="{F5121952-D174-4AF4-A5F4-E393B670CA85}" name="Column9491" dataDxfId="6916"/>
    <tableColumn id="9515" xr3:uid="{2285CA82-B067-4E80-83BD-A8C66B75F7A3}" name="Column9492" dataDxfId="6915"/>
    <tableColumn id="9516" xr3:uid="{EF1B57E2-7F56-4190-A5C8-1018D80CE86F}" name="Column9493" dataDxfId="6914"/>
    <tableColumn id="9517" xr3:uid="{62B1A793-304B-4313-BC73-E85038C5D398}" name="Column9494" dataDxfId="6913"/>
    <tableColumn id="9518" xr3:uid="{CCCAADA2-779E-4662-B03A-FA1D068B67D4}" name="Column9495" dataDxfId="6912"/>
    <tableColumn id="9519" xr3:uid="{31F324A8-85D8-4BCB-9B0F-37A2E877E91E}" name="Column9496" dataDxfId="6911"/>
    <tableColumn id="9520" xr3:uid="{AFB2E0A4-F2CE-4BF3-A046-B13937026534}" name="Column9497" dataDxfId="6910"/>
    <tableColumn id="9521" xr3:uid="{53AB9420-DC9B-4F70-B03E-7B133A3D61A1}" name="Column9498" dataDxfId="6909"/>
    <tableColumn id="9522" xr3:uid="{CFB725B8-517A-432B-9776-008A62DB0844}" name="Column9499" dataDxfId="6908"/>
    <tableColumn id="9523" xr3:uid="{4B18B962-3C7E-468C-BA1B-EBFF0C3B3213}" name="Column9500" dataDxfId="6907"/>
    <tableColumn id="9524" xr3:uid="{087A3A0E-1B94-4A9E-969A-E1A40B17B766}" name="Column9501" dataDxfId="6906"/>
    <tableColumn id="9525" xr3:uid="{389F95C7-5FDD-409D-B58A-6DAC546A2ED2}" name="Column9502" dataDxfId="6905"/>
    <tableColumn id="9526" xr3:uid="{2D6C8578-09FF-455F-8E87-8861379043C3}" name="Column9503" dataDxfId="6904"/>
    <tableColumn id="9527" xr3:uid="{34310F98-84D7-445F-AABD-69BDDBF04AEC}" name="Column9504" dataDxfId="6903"/>
    <tableColumn id="9528" xr3:uid="{45EBEF17-845D-4FF2-A175-3A40E56D0DF8}" name="Column9505" dataDxfId="6902"/>
    <tableColumn id="9529" xr3:uid="{DCA98B96-2A5F-4BDA-B0E1-E2C525B16498}" name="Column9506" dataDxfId="6901"/>
    <tableColumn id="9530" xr3:uid="{4BD7C150-E8DC-49F0-B049-0DE8AB7D0E36}" name="Column9507" dataDxfId="6900"/>
    <tableColumn id="9531" xr3:uid="{4D7F3AC3-A2D8-4F5E-9B66-C84047630460}" name="Column9508" dataDxfId="6899"/>
    <tableColumn id="9532" xr3:uid="{55EB5F73-982A-44F0-85EE-CA6A26C78EC1}" name="Column9509" dataDxfId="6898"/>
    <tableColumn id="9533" xr3:uid="{9FCBDD4C-E81E-4DFA-BDDB-F8C7B96CBE16}" name="Column9510" dataDxfId="6897"/>
    <tableColumn id="9534" xr3:uid="{E56E0B47-7EAB-4FAE-93B8-1CE770E5E665}" name="Column9511" dataDxfId="6896"/>
    <tableColumn id="9535" xr3:uid="{7E12C99C-84CA-4D01-80F7-535667C8365B}" name="Column9512" dataDxfId="6895"/>
    <tableColumn id="9536" xr3:uid="{92FCAA23-1B90-45D3-8CD3-6BF455ECF1BD}" name="Column9513" dataDxfId="6894"/>
    <tableColumn id="9537" xr3:uid="{BA086F3B-417E-42C6-81BE-13D9B0638F88}" name="Column9514" dataDxfId="6893"/>
    <tableColumn id="9538" xr3:uid="{C04CB73F-0FDE-4433-9606-C374C91DC7A6}" name="Column9515" dataDxfId="6892"/>
    <tableColumn id="9539" xr3:uid="{2DEC312B-50D7-4E36-80DB-155717ED9FBE}" name="Column9516" dataDxfId="6891"/>
    <tableColumn id="9540" xr3:uid="{9BF54B37-D394-4E1C-A54D-20F9463132D1}" name="Column9517" dataDxfId="6890"/>
    <tableColumn id="9541" xr3:uid="{A639B915-47AE-40B5-9060-761B21F387ED}" name="Column9518" dataDxfId="6889"/>
    <tableColumn id="9542" xr3:uid="{EB58E565-666D-479C-AE70-FA20F0F9260F}" name="Column9519" dataDxfId="6888"/>
    <tableColumn id="9543" xr3:uid="{F3697744-DED8-4E07-AC75-392663402130}" name="Column9520" dataDxfId="6887"/>
    <tableColumn id="9544" xr3:uid="{2712FF97-97B5-4BBB-AD91-F57010F27E22}" name="Column9521" dataDxfId="6886"/>
    <tableColumn id="9545" xr3:uid="{AF917C55-9D5D-4141-BFE9-A2642E94B126}" name="Column9522" dataDxfId="6885"/>
    <tableColumn id="9546" xr3:uid="{74A586A7-CB52-4694-BAF4-0610EC69426D}" name="Column9523" dataDxfId="6884"/>
    <tableColumn id="9547" xr3:uid="{C89BC29D-8793-4120-8004-CEC2313CBC4A}" name="Column9524" dataDxfId="6883"/>
    <tableColumn id="9548" xr3:uid="{5DCAC8ED-92F7-4F96-AB4E-DA1C7D00D553}" name="Column9525" dataDxfId="6882"/>
    <tableColumn id="9549" xr3:uid="{EECF2C23-5506-488F-9849-264E066F4912}" name="Column9526" dataDxfId="6881"/>
    <tableColumn id="9550" xr3:uid="{CCA95BC8-B592-46B7-9491-FC799FFD6633}" name="Column9527" dataDxfId="6880"/>
    <tableColumn id="9551" xr3:uid="{EB223BF8-CFC5-47C4-B0B3-F96DF838C31B}" name="Column9528" dataDxfId="6879"/>
    <tableColumn id="9552" xr3:uid="{A252F105-3202-4996-9615-A4BB879CCC7D}" name="Column9529" dataDxfId="6878"/>
    <tableColumn id="9553" xr3:uid="{85FFC195-AD4B-40C7-A3E2-FE852BC07CC4}" name="Column9530" dataDxfId="6877"/>
    <tableColumn id="9554" xr3:uid="{AB40E057-DA17-4928-83F9-3D74BD6C22F0}" name="Column9531" dataDxfId="6876"/>
    <tableColumn id="9555" xr3:uid="{6727D24A-6C02-4C53-BF49-02CBCB225665}" name="Column9532" dataDxfId="6875"/>
    <tableColumn id="9556" xr3:uid="{AAE0E8E7-6956-4F6A-90D3-54756B734DD2}" name="Column9533" dataDxfId="6874"/>
    <tableColumn id="9557" xr3:uid="{7572CCB6-1ECB-4D1E-957C-F619E28DF41C}" name="Column9534" dataDxfId="6873"/>
    <tableColumn id="9558" xr3:uid="{6D629B35-CBBD-4229-9702-2D0897A65F86}" name="Column9535" dataDxfId="6872"/>
    <tableColumn id="9559" xr3:uid="{25051185-5B23-45BA-BB59-2304FFBF6A0A}" name="Column9536" dataDxfId="6871"/>
    <tableColumn id="9560" xr3:uid="{78383C46-02B2-425A-868D-1999D83E204A}" name="Column9537" dataDxfId="6870"/>
    <tableColumn id="9561" xr3:uid="{23531831-4CF3-44D0-8DBA-8B070F9A4786}" name="Column9538" dataDxfId="6869"/>
    <tableColumn id="9562" xr3:uid="{9CF81AD1-E89B-4A31-BC38-7D3F37E4A753}" name="Column9539" dataDxfId="6868"/>
    <tableColumn id="9563" xr3:uid="{8EECFAB3-7F74-4BB0-B5BA-D73B7EBA80E6}" name="Column9540" dataDxfId="6867"/>
    <tableColumn id="9564" xr3:uid="{05DA8376-9995-436C-A1CD-5F988F611635}" name="Column9541" dataDxfId="6866"/>
    <tableColumn id="9565" xr3:uid="{77F26F05-74FB-416A-A3B5-AE553D260332}" name="Column9542" dataDxfId="6865"/>
    <tableColumn id="9566" xr3:uid="{2FEC30E4-77E7-481C-ACD2-8370637F983E}" name="Column9543" dataDxfId="6864"/>
    <tableColumn id="9567" xr3:uid="{127EE5EB-51A9-44A8-B867-05AA805690FF}" name="Column9544" dataDxfId="6863"/>
    <tableColumn id="9568" xr3:uid="{E34E8728-C8B1-438F-ABE1-70D428AF91A3}" name="Column9545" dataDxfId="6862"/>
    <tableColumn id="9569" xr3:uid="{BD8507EB-D9DF-44A7-936A-DF4354A8D794}" name="Column9546" dataDxfId="6861"/>
    <tableColumn id="9570" xr3:uid="{9A3ADEE6-E4B9-4696-99F2-B85D72E6ADC0}" name="Column9547" dataDxfId="6860"/>
    <tableColumn id="9571" xr3:uid="{2BA1D4E8-960D-47AA-971C-C3028D217107}" name="Column9548" dataDxfId="6859"/>
    <tableColumn id="9572" xr3:uid="{D1B94EF5-3122-4780-93B8-D9408025F70F}" name="Column9549" dataDxfId="6858"/>
    <tableColumn id="9573" xr3:uid="{D29FFB12-CF46-4D9C-B2D2-A9D154AAE962}" name="Column9550" dataDxfId="6857"/>
    <tableColumn id="9574" xr3:uid="{0226537E-6F60-4C50-81F4-FEB0BDCAA60C}" name="Column9551" dataDxfId="6856"/>
    <tableColumn id="9575" xr3:uid="{87E2F941-90A1-43C5-9D5F-6833D8705666}" name="Column9552" dataDxfId="6855"/>
    <tableColumn id="9576" xr3:uid="{7D2ED581-88F3-4786-9971-0B7806BD7905}" name="Column9553" dataDxfId="6854"/>
    <tableColumn id="9577" xr3:uid="{81E2BC8C-51D2-4F58-9B07-707B2F7E68CA}" name="Column9554" dataDxfId="6853"/>
    <tableColumn id="9578" xr3:uid="{E3775536-2D14-446A-AE23-D48CE5A6FB40}" name="Column9555" dataDxfId="6852"/>
    <tableColumn id="9579" xr3:uid="{27606CF7-E26C-4C0C-88C8-CD3A00CD00CF}" name="Column9556" dataDxfId="6851"/>
    <tableColumn id="9580" xr3:uid="{F54FA5C2-0DD6-41E0-BE95-3298C132865A}" name="Column9557" dataDxfId="6850"/>
    <tableColumn id="9581" xr3:uid="{321E097D-435C-44F8-83D3-45F4F527574C}" name="Column9558" dataDxfId="6849"/>
    <tableColumn id="9582" xr3:uid="{F87FDEDD-3FFA-4E10-B598-D39E9F85E055}" name="Column9559" dataDxfId="6848"/>
    <tableColumn id="9583" xr3:uid="{1B5F3DA8-05D8-4B3D-91B8-7E509D3C542E}" name="Column9560" dataDxfId="6847"/>
    <tableColumn id="9584" xr3:uid="{43048A17-3E9F-4552-BE58-233EA1FF76B6}" name="Column9561" dataDxfId="6846"/>
    <tableColumn id="9585" xr3:uid="{D6C8FDC4-83D0-467A-9A2E-6E75A73D893B}" name="Column9562" dataDxfId="6845"/>
    <tableColumn id="9586" xr3:uid="{B81755C9-95F8-4F7B-9598-B2D68D960B65}" name="Column9563" dataDxfId="6844"/>
    <tableColumn id="9587" xr3:uid="{DF03CDC7-ABB0-4A4D-8FBB-087DE5C38069}" name="Column9564" dataDxfId="6843"/>
    <tableColumn id="9588" xr3:uid="{BBAEF01B-AAAF-4562-AFFF-590BD164B119}" name="Column9565" dataDxfId="6842"/>
    <tableColumn id="9589" xr3:uid="{70D8F299-83C2-45DD-9C83-2100FC0AFAA2}" name="Column9566" dataDxfId="6841"/>
    <tableColumn id="9590" xr3:uid="{60B9993C-3E5A-4485-A8C1-19DBE4DCB985}" name="Column9567" dataDxfId="6840"/>
    <tableColumn id="9591" xr3:uid="{5B7EC117-B9B2-4F0F-9413-DA4B28E807EC}" name="Column9568" dataDxfId="6839"/>
    <tableColumn id="9592" xr3:uid="{23A62E57-28FA-4EA2-9146-32EDFD95E6D2}" name="Column9569" dataDxfId="6838"/>
    <tableColumn id="9593" xr3:uid="{6E239798-A4F2-4853-8DC8-B81496EA84E3}" name="Column9570" dataDxfId="6837"/>
    <tableColumn id="9594" xr3:uid="{A954A385-C42B-4AF4-85BF-B929E8FF62D2}" name="Column9571" dataDxfId="6836"/>
    <tableColumn id="9595" xr3:uid="{C8B50D88-42A9-4242-AC67-772EAEE14C27}" name="Column9572" dataDxfId="6835"/>
    <tableColumn id="9596" xr3:uid="{DD29908D-50A7-404D-8714-F67FFBCC2FA3}" name="Column9573" dataDxfId="6834"/>
    <tableColumn id="9597" xr3:uid="{41CCE634-2661-4054-96EE-12621F68C646}" name="Column9574" dataDxfId="6833"/>
    <tableColumn id="9598" xr3:uid="{05C05948-95FF-44F6-B875-A411720F5810}" name="Column9575" dataDxfId="6832"/>
    <tableColumn id="9599" xr3:uid="{14DDCD48-82E9-4471-947B-5D312EEF70C7}" name="Column9576" dataDxfId="6831"/>
    <tableColumn id="9600" xr3:uid="{0EF27B03-2225-4312-911B-43E66E4E1BC1}" name="Column9577" dataDxfId="6830"/>
    <tableColumn id="9601" xr3:uid="{4D06E410-391B-4282-8CA8-3689504EBBEE}" name="Column9578" dataDxfId="6829"/>
    <tableColumn id="9602" xr3:uid="{10F5B669-67F8-4BD8-B8ED-9067B468DB50}" name="Column9579" dataDxfId="6828"/>
    <tableColumn id="9603" xr3:uid="{194111C9-7FD3-4C48-87B6-CC2DF769C775}" name="Column9580" dataDxfId="6827"/>
    <tableColumn id="9604" xr3:uid="{2ED7AF18-E65B-4817-BBC3-9E3B925FD087}" name="Column9581" dataDxfId="6826"/>
    <tableColumn id="9605" xr3:uid="{82730C9C-5403-4C6D-B503-7F3FFFD549D4}" name="Column9582" dataDxfId="6825"/>
    <tableColumn id="9606" xr3:uid="{CD3D2029-1885-4B5E-8A1C-6F1E8309F6B4}" name="Column9583" dataDxfId="6824"/>
    <tableColumn id="9607" xr3:uid="{026C92F9-EAA4-42C8-A061-769D2B228CBA}" name="Column9584" dataDxfId="6823"/>
    <tableColumn id="9608" xr3:uid="{BE1E411A-478E-4D76-BA68-2E344F11C851}" name="Column9585" dataDxfId="6822"/>
    <tableColumn id="9609" xr3:uid="{4B6FAF41-AAA8-4484-B81D-0A86D1CB4000}" name="Column9586" dataDxfId="6821"/>
    <tableColumn id="9610" xr3:uid="{09EEED70-988C-4ECC-87C0-D26CB7625469}" name="Column9587" dataDxfId="6820"/>
    <tableColumn id="9611" xr3:uid="{7AC2D53D-6EFB-4066-8F20-2BE42AAD5361}" name="Column9588" dataDxfId="6819"/>
    <tableColumn id="9612" xr3:uid="{4E575F5D-1686-4886-8C15-285FA2465D43}" name="Column9589" dataDxfId="6818"/>
    <tableColumn id="9613" xr3:uid="{B6D2CA2A-A8D4-426F-A1D8-EDBA74ABE758}" name="Column9590" dataDxfId="6817"/>
    <tableColumn id="9614" xr3:uid="{0A6E96CF-4B82-4360-8A1C-F5FB6059043A}" name="Column9591" dataDxfId="6816"/>
    <tableColumn id="9615" xr3:uid="{7C0C58BF-E036-4659-A3DF-371836B7A191}" name="Column9592" dataDxfId="6815"/>
    <tableColumn id="9616" xr3:uid="{1FC267D4-ADAC-43EC-BB9E-621D51141762}" name="Column9593" dataDxfId="6814"/>
    <tableColumn id="9617" xr3:uid="{AE349CE0-09E8-467E-B0C7-1E1C514A057B}" name="Column9594" dataDxfId="6813"/>
    <tableColumn id="9618" xr3:uid="{4EA5572F-1F8B-4590-A5AF-88E9AB0D6159}" name="Column9595" dataDxfId="6812"/>
    <tableColumn id="9619" xr3:uid="{570467E0-84E3-45A3-8594-BA7B1230AE9D}" name="Column9596" dataDxfId="6811"/>
    <tableColumn id="9620" xr3:uid="{05F93DF5-1A3F-4419-B242-9A271FBD5BF3}" name="Column9597" dataDxfId="6810"/>
    <tableColumn id="9621" xr3:uid="{323369DB-5C17-4D18-BFAA-CB5E0020B8B8}" name="Column9598" dataDxfId="6809"/>
    <tableColumn id="9622" xr3:uid="{3E975DDE-65BD-4B00-9B64-E4DD9E9E73B5}" name="Column9599" dataDxfId="6808"/>
    <tableColumn id="9623" xr3:uid="{67EFA4D3-D388-42E8-8872-78D32A115715}" name="Column9600" dataDxfId="6807"/>
    <tableColumn id="9624" xr3:uid="{80268A69-A12A-46D0-9917-CAB8A675EE2B}" name="Column9601" dataDxfId="6806"/>
    <tableColumn id="9625" xr3:uid="{3E9C430B-452E-467A-87FE-0DCC6469F9A3}" name="Column9602" dataDxfId="6805"/>
    <tableColumn id="9626" xr3:uid="{8E163342-B013-4C73-9F24-83A9D4D07151}" name="Column9603" dataDxfId="6804"/>
    <tableColumn id="9627" xr3:uid="{2E345D42-DB68-4D50-A417-CF3DD2AB8926}" name="Column9604" dataDxfId="6803"/>
    <tableColumn id="9628" xr3:uid="{E124B3BC-0E1C-4F50-B62C-3454E20E3D9F}" name="Column9605" dataDxfId="6802"/>
    <tableColumn id="9629" xr3:uid="{504290F1-75FA-4289-9E37-3A18FCD3192D}" name="Column9606" dataDxfId="6801"/>
    <tableColumn id="9630" xr3:uid="{5E1FB975-FE3B-445E-93B4-A7B1715A9AFB}" name="Column9607" dataDxfId="6800"/>
    <tableColumn id="9631" xr3:uid="{D9353052-9326-4764-8CE3-9AF14A55B4CC}" name="Column9608" dataDxfId="6799"/>
    <tableColumn id="9632" xr3:uid="{10D2BC8A-5E4B-48FE-AE18-32550058D23B}" name="Column9609" dataDxfId="6798"/>
    <tableColumn id="9633" xr3:uid="{20B63D20-4F76-4574-AF1D-95ED4F9E5FDA}" name="Column9610" dataDxfId="6797"/>
    <tableColumn id="9634" xr3:uid="{F530EC99-9FB5-4EB9-B7B3-BA147101DDD6}" name="Column9611" dataDxfId="6796"/>
    <tableColumn id="9635" xr3:uid="{112CC035-A491-4049-B018-B05D315C43B2}" name="Column9612" dataDxfId="6795"/>
    <tableColumn id="9636" xr3:uid="{ED9A039C-402C-4B0A-86F4-BFB857AAC5B2}" name="Column9613" dataDxfId="6794"/>
    <tableColumn id="9637" xr3:uid="{BB5558E0-FB1E-4903-ADA1-D243BEE67E20}" name="Column9614" dataDxfId="6793"/>
    <tableColumn id="9638" xr3:uid="{5E1F013A-32AA-4590-BCB9-0200F72DA09D}" name="Column9615" dataDxfId="6792"/>
    <tableColumn id="9639" xr3:uid="{A1BC3454-72C9-4C2A-9453-3B0D07AB4326}" name="Column9616" dataDxfId="6791"/>
    <tableColumn id="9640" xr3:uid="{E3CE93D0-7845-449A-AAB0-E6AA05315131}" name="Column9617" dataDxfId="6790"/>
    <tableColumn id="9641" xr3:uid="{D9D8D1BA-C28D-42E9-B47D-98BDD915FDFC}" name="Column9618" dataDxfId="6789"/>
    <tableColumn id="9642" xr3:uid="{B22F00A1-B588-4A74-9AB4-E3FBBABE0309}" name="Column9619" dataDxfId="6788"/>
    <tableColumn id="9643" xr3:uid="{0EFBB537-7889-458D-817D-B18C3A757877}" name="Column9620" dataDxfId="6787"/>
    <tableColumn id="9644" xr3:uid="{3FF875DD-B27A-4B4F-9ACA-B0F13D1389AB}" name="Column9621" dataDxfId="6786"/>
    <tableColumn id="9645" xr3:uid="{B392A98D-9D3F-4FBC-9F90-D99B3FDB76F1}" name="Column9622" dataDxfId="6785"/>
    <tableColumn id="9646" xr3:uid="{720FC1C9-42EA-42A3-8007-288B4A9B6293}" name="Column9623" dataDxfId="6784"/>
    <tableColumn id="9647" xr3:uid="{120CEFA2-8B3F-42DA-A951-4096157A088F}" name="Column9624" dataDxfId="6783"/>
    <tableColumn id="9648" xr3:uid="{22AE989A-7EA9-4EEA-9CB9-D6C90830CB40}" name="Column9625" dataDxfId="6782"/>
    <tableColumn id="9649" xr3:uid="{48B12063-6CDF-4ED6-8F31-9E4A9204405B}" name="Column9626" dataDxfId="6781"/>
    <tableColumn id="9650" xr3:uid="{0DCE01BE-6082-411B-B6A2-4B49F6F37C95}" name="Column9627" dataDxfId="6780"/>
    <tableColumn id="9651" xr3:uid="{F29C62C0-4058-473C-B6AD-E809A19006B0}" name="Column9628" dataDxfId="6779"/>
    <tableColumn id="9652" xr3:uid="{C9A09ECF-11F4-46DE-9993-CD9C06497304}" name="Column9629" dataDxfId="6778"/>
    <tableColumn id="9653" xr3:uid="{40262BFF-F7E7-4ABA-A8D8-5FA943C48CE6}" name="Column9630" dataDxfId="6777"/>
    <tableColumn id="9654" xr3:uid="{9BE6AB55-96E7-4C20-8F80-B83200563695}" name="Column9631" dataDxfId="6776"/>
    <tableColumn id="9655" xr3:uid="{87D5A849-6633-463C-A33E-A2B59E176209}" name="Column9632" dataDxfId="6775"/>
    <tableColumn id="9656" xr3:uid="{ADE49571-7F55-4DF5-9EE7-E7A486D82A1E}" name="Column9633" dataDxfId="6774"/>
    <tableColumn id="9657" xr3:uid="{814D9867-B669-4945-8ADB-248D3A84A16D}" name="Column9634" dataDxfId="6773"/>
    <tableColumn id="9658" xr3:uid="{996DA586-EE70-4A1D-B9AD-3FDBF197C082}" name="Column9635" dataDxfId="6772"/>
    <tableColumn id="9659" xr3:uid="{6D964FA0-7BB5-4FE6-853F-B6AA5DEA0242}" name="Column9636" dataDxfId="6771"/>
    <tableColumn id="9660" xr3:uid="{0E88E92D-2697-478A-AE16-6865F4666B24}" name="Column9637" dataDxfId="6770"/>
    <tableColumn id="9661" xr3:uid="{185E1970-EA54-4F06-A767-E1263EFC56DB}" name="Column9638" dataDxfId="6769"/>
    <tableColumn id="9662" xr3:uid="{DDAB8300-1BF3-4599-BD05-6F7F2132975E}" name="Column9639" dataDxfId="6768"/>
    <tableColumn id="9663" xr3:uid="{65F3A758-338D-483F-81E0-E4F02DA36B9D}" name="Column9640" dataDxfId="6767"/>
    <tableColumn id="9664" xr3:uid="{AAC70BF7-9C62-475D-B1CE-95A43963D5F9}" name="Column9641" dataDxfId="6766"/>
    <tableColumn id="9665" xr3:uid="{E8E45202-FE7B-44A8-91B7-98434917E244}" name="Column9642" dataDxfId="6765"/>
    <tableColumn id="9666" xr3:uid="{C20A9485-5166-49BE-8FC6-017E6179452D}" name="Column9643" dataDxfId="6764"/>
    <tableColumn id="9667" xr3:uid="{CC97BE77-0BA7-4D53-A455-4FFCAF680E50}" name="Column9644" dataDxfId="6763"/>
    <tableColumn id="9668" xr3:uid="{3E63F3BB-0BAF-41CD-9E3B-C1BB93A55435}" name="Column9645" dataDxfId="6762"/>
    <tableColumn id="9669" xr3:uid="{EA27532A-AA2A-49CE-972C-D3802DA9F87B}" name="Column9646" dataDxfId="6761"/>
    <tableColumn id="9670" xr3:uid="{CE2B111E-7904-4B3C-89A8-120A5C0AEB22}" name="Column9647" dataDxfId="6760"/>
    <tableColumn id="9671" xr3:uid="{5D617B6A-2B30-415D-928B-09E800934CDB}" name="Column9648" dataDxfId="6759"/>
    <tableColumn id="9672" xr3:uid="{B1CD28F2-5FC3-436D-B5BA-6F40F441693B}" name="Column9649" dataDxfId="6758"/>
    <tableColumn id="9673" xr3:uid="{7C35ED7B-240B-4D81-8FC2-E6D659F8A962}" name="Column9650" dataDxfId="6757"/>
    <tableColumn id="9674" xr3:uid="{87DF1F7A-72A0-49EA-8473-74F39D2180F0}" name="Column9651" dataDxfId="6756"/>
    <tableColumn id="9675" xr3:uid="{365581D0-875F-482D-B627-516DA0E2C091}" name="Column9652" dataDxfId="6755"/>
    <tableColumn id="9676" xr3:uid="{C8FB3FBA-1145-4E83-AFDE-5155C1124756}" name="Column9653" dataDxfId="6754"/>
    <tableColumn id="9677" xr3:uid="{86E7A2F6-F2DF-451E-8077-60707ABE87FD}" name="Column9654" dataDxfId="6753"/>
    <tableColumn id="9678" xr3:uid="{29B244D4-6D2F-44A8-9F53-A316077C8505}" name="Column9655" dataDxfId="6752"/>
    <tableColumn id="9679" xr3:uid="{7A1AC602-DA1D-4372-A310-3A20CF530405}" name="Column9656" dataDxfId="6751"/>
    <tableColumn id="9680" xr3:uid="{66AE2E92-7AEC-4CAF-A419-16559130F1F9}" name="Column9657" dataDxfId="6750"/>
    <tableColumn id="9681" xr3:uid="{F1DEB681-A0DB-4CBA-98F8-229619102D63}" name="Column9658" dataDxfId="6749"/>
    <tableColumn id="9682" xr3:uid="{6F900D1A-1ECF-4C4C-B764-C8DAF89A0B52}" name="Column9659" dataDxfId="6748"/>
    <tableColumn id="9683" xr3:uid="{BE05C7C2-0486-4DC4-9605-C05B6506986E}" name="Column9660" dataDxfId="6747"/>
    <tableColumn id="9684" xr3:uid="{EFF3C8F1-5BD4-4087-8905-E9F7AE34D3FE}" name="Column9661" dataDxfId="6746"/>
    <tableColumn id="9685" xr3:uid="{87A6889F-AAEA-46C7-9A77-DBCDE84AFABA}" name="Column9662" dataDxfId="6745"/>
    <tableColumn id="9686" xr3:uid="{5A75E344-9239-4201-A181-4875AEF3F16C}" name="Column9663" dataDxfId="6744"/>
    <tableColumn id="9687" xr3:uid="{88C11E63-5CDD-4166-BF4E-001D165B288E}" name="Column9664" dataDxfId="6743"/>
    <tableColumn id="9688" xr3:uid="{88A91BCB-9132-49F5-AFD0-0BD7375C68A3}" name="Column9665" dataDxfId="6742"/>
    <tableColumn id="9689" xr3:uid="{4AA18BB0-BDE1-4280-9FE2-C5604DBB8847}" name="Column9666" dataDxfId="6741"/>
    <tableColumn id="9690" xr3:uid="{ED7B1C75-5CCD-41CE-A354-745593E76517}" name="Column9667" dataDxfId="6740"/>
    <tableColumn id="9691" xr3:uid="{2E15FD61-C43D-46D6-B50B-F2D880C2C1D6}" name="Column9668" dataDxfId="6739"/>
    <tableColumn id="9692" xr3:uid="{A4056C57-E766-47C3-91CA-34620EA2F032}" name="Column9669" dataDxfId="6738"/>
    <tableColumn id="9693" xr3:uid="{E3D8B310-D41B-4C96-81B7-325A58EB3244}" name="Column9670" dataDxfId="6737"/>
    <tableColumn id="9694" xr3:uid="{CF8D0BEA-7E35-48A0-A9CC-F5B9DF96B0F3}" name="Column9671" dataDxfId="6736"/>
    <tableColumn id="9695" xr3:uid="{F3B6DC03-A6C4-47C0-95F3-F6A9FC28365A}" name="Column9672" dataDxfId="6735"/>
    <tableColumn id="9696" xr3:uid="{233D09AF-5C3F-42A6-A7C3-F63532EDC5E7}" name="Column9673" dataDxfId="6734"/>
    <tableColumn id="9697" xr3:uid="{77193830-8695-41B4-9DE5-9273602F4F00}" name="Column9674" dataDxfId="6733"/>
    <tableColumn id="9698" xr3:uid="{EE4DAE9D-3BF4-4FB2-88A4-17BFB260C4F6}" name="Column9675" dataDxfId="6732"/>
    <tableColumn id="9699" xr3:uid="{78C8D776-C74D-49C5-8C8E-A7A649FAF0A1}" name="Column9676" dataDxfId="6731"/>
    <tableColumn id="9700" xr3:uid="{FC215190-6532-4816-AE0D-486058270B05}" name="Column9677" dataDxfId="6730"/>
    <tableColumn id="9701" xr3:uid="{4CD38589-81F3-4BCF-A05C-353268D13C9B}" name="Column9678" dataDxfId="6729"/>
    <tableColumn id="9702" xr3:uid="{360319B0-400C-4ADC-8560-F2899BD09359}" name="Column9679" dataDxfId="6728"/>
    <tableColumn id="9703" xr3:uid="{C56F7CBE-11E6-4B89-ADB2-9FE942BA3088}" name="Column9680" dataDxfId="6727"/>
    <tableColumn id="9704" xr3:uid="{CC70BFE4-BC83-4B9C-9BF4-14733D5B5939}" name="Column9681" dataDxfId="6726"/>
    <tableColumn id="9705" xr3:uid="{4F774903-BFEA-4FB1-845E-376746D3C2B7}" name="Column9682" dataDxfId="6725"/>
    <tableColumn id="9706" xr3:uid="{8CCEA760-FDDD-4D76-980F-39F6EED9D931}" name="Column9683" dataDxfId="6724"/>
    <tableColumn id="9707" xr3:uid="{A93A6572-1031-48EF-9B6A-342F3D9D5596}" name="Column9684" dataDxfId="6723"/>
    <tableColumn id="9708" xr3:uid="{826F64B0-B747-4638-AED5-1835AF795E77}" name="Column9685" dataDxfId="6722"/>
    <tableColumn id="9709" xr3:uid="{FBB88057-DABA-47EE-A24C-F223371DFF40}" name="Column9686" dataDxfId="6721"/>
    <tableColumn id="9710" xr3:uid="{700A8CCF-E4CB-468E-A252-C85720C144E4}" name="Column9687" dataDxfId="6720"/>
    <tableColumn id="9711" xr3:uid="{4ABB8417-0B83-4BC0-9392-F99E20B33268}" name="Column9688" dataDxfId="6719"/>
    <tableColumn id="9712" xr3:uid="{314B70E9-FEE7-4860-8EC0-0193406989E5}" name="Column9689" dataDxfId="6718"/>
    <tableColumn id="9713" xr3:uid="{6A793EB8-C2DC-4037-A822-F656274C5294}" name="Column9690" dataDxfId="6717"/>
    <tableColumn id="9714" xr3:uid="{6E637488-49B1-4208-B76B-90D3547FC443}" name="Column9691" dataDxfId="6716"/>
    <tableColumn id="9715" xr3:uid="{2CEF8226-A52C-4015-8069-DF38F27C6545}" name="Column9692" dataDxfId="6715"/>
    <tableColumn id="9716" xr3:uid="{657FF822-0720-4DEC-8E95-FB08C2AACB06}" name="Column9693" dataDxfId="6714"/>
    <tableColumn id="9717" xr3:uid="{AA8F2CE6-1262-4FDF-A773-740EBFFB077E}" name="Column9694" dataDxfId="6713"/>
    <tableColumn id="9718" xr3:uid="{D23E027C-4332-4485-B239-9D20C8A8CF94}" name="Column9695" dataDxfId="6712"/>
    <tableColumn id="9719" xr3:uid="{F5F9CB17-152B-4958-85B6-25FFD7727BD7}" name="Column9696" dataDxfId="6711"/>
    <tableColumn id="9720" xr3:uid="{FC094E21-1FA9-448B-983C-3B7EB1621555}" name="Column9697" dataDxfId="6710"/>
    <tableColumn id="9721" xr3:uid="{9B9F6B8F-C713-4764-AEF7-F576F97EBD39}" name="Column9698" dataDxfId="6709"/>
    <tableColumn id="9722" xr3:uid="{E599A989-977E-4DE0-BA6C-60E173E3E89E}" name="Column9699" dataDxfId="6708"/>
    <tableColumn id="9723" xr3:uid="{FB837C1D-F38A-476E-A335-57FFAC5A9563}" name="Column9700" dataDxfId="6707"/>
    <tableColumn id="9724" xr3:uid="{ECB5C89A-D376-4DC8-9F9F-E594EE3F5505}" name="Column9701" dataDxfId="6706"/>
    <tableColumn id="9725" xr3:uid="{E5C46338-E592-4808-952F-85D3FC157CF8}" name="Column9702" dataDxfId="6705"/>
    <tableColumn id="9726" xr3:uid="{F37066A0-8B33-41DA-87D7-DCD8A2CF08E3}" name="Column9703" dataDxfId="6704"/>
    <tableColumn id="9727" xr3:uid="{C8A95D75-37E0-410F-9053-C7F3CFF1543B}" name="Column9704" dataDxfId="6703"/>
    <tableColumn id="9728" xr3:uid="{A961DBE0-BB99-4361-9B7F-A339D1B51CF4}" name="Column9705" dataDxfId="6702"/>
    <tableColumn id="9729" xr3:uid="{3DD14509-CE19-4CF0-8B1B-1B0DC921D5CC}" name="Column9706" dataDxfId="6701"/>
    <tableColumn id="9730" xr3:uid="{433F2AD9-BFF9-43B9-AAD8-F73C7A7DCA8E}" name="Column9707" dataDxfId="6700"/>
    <tableColumn id="9731" xr3:uid="{7F9E60AA-686E-4922-81A6-16858F1EEB75}" name="Column9708" dataDxfId="6699"/>
    <tableColumn id="9732" xr3:uid="{4B02BAF3-1864-423E-9FB5-C650BEDFE4F0}" name="Column9709" dataDxfId="6698"/>
    <tableColumn id="9733" xr3:uid="{3983D415-B31F-4431-BE00-120167DF3B45}" name="Column9710" dataDxfId="6697"/>
    <tableColumn id="9734" xr3:uid="{EF683224-8AA5-4DF1-A5E3-FEBF86875E80}" name="Column9711" dataDxfId="6696"/>
    <tableColumn id="9735" xr3:uid="{7F7D4E72-AF4C-4AAC-B4B5-A345EB2BCA76}" name="Column9712" dataDxfId="6695"/>
    <tableColumn id="9736" xr3:uid="{2ED6AB73-91D0-4B9F-B1D4-5956308DDD55}" name="Column9713" dataDxfId="6694"/>
    <tableColumn id="9737" xr3:uid="{7B5CCB57-1957-4F36-9554-FAC58EB56F07}" name="Column9714" dataDxfId="6693"/>
    <tableColumn id="9738" xr3:uid="{D0E1C933-20D0-4BE7-A397-F35CD9FEAD88}" name="Column9715" dataDxfId="6692"/>
    <tableColumn id="9739" xr3:uid="{1F88DFF4-1CCD-458D-95AB-2066E1F0414B}" name="Column9716" dataDxfId="6691"/>
    <tableColumn id="9740" xr3:uid="{32E6EA8C-031F-4A59-9FC1-8AA50FC504B9}" name="Column9717" dataDxfId="6690"/>
    <tableColumn id="9741" xr3:uid="{CD429C0D-C909-4232-A7A7-102E2743714F}" name="Column9718" dataDxfId="6689"/>
    <tableColumn id="9742" xr3:uid="{0D82C02A-66E2-42FD-A42B-7BFFB64D9D1E}" name="Column9719" dataDxfId="6688"/>
    <tableColumn id="9743" xr3:uid="{CE835244-3503-4CDF-942C-C60DF684773C}" name="Column9720" dataDxfId="6687"/>
    <tableColumn id="9744" xr3:uid="{C1F731C7-A89E-42FD-A21C-BB07EA860BF4}" name="Column9721" dataDxfId="6686"/>
    <tableColumn id="9745" xr3:uid="{43F7D7D1-EC18-4F1D-841F-5A445E5D7AA3}" name="Column9722" dataDxfId="6685"/>
    <tableColumn id="9746" xr3:uid="{FC656B06-99DA-40AA-9F56-0341A00CD0E8}" name="Column9723" dataDxfId="6684"/>
    <tableColumn id="9747" xr3:uid="{8F75CD5F-3EED-405B-BCD9-900D1FBDD94F}" name="Column9724" dataDxfId="6683"/>
    <tableColumn id="9748" xr3:uid="{D979D068-F847-4A47-9578-00325FB6A0BB}" name="Column9725" dataDxfId="6682"/>
    <tableColumn id="9749" xr3:uid="{3C48FC52-27A0-4539-ABAE-90F6377C972C}" name="Column9726" dataDxfId="6681"/>
    <tableColumn id="9750" xr3:uid="{D40DB808-0D91-4F24-BB83-1232726CC0E2}" name="Column9727" dataDxfId="6680"/>
    <tableColumn id="9751" xr3:uid="{233A00A8-B8D4-4505-B84A-C443248A59CC}" name="Column9728" dataDxfId="6679"/>
    <tableColumn id="9752" xr3:uid="{8FD86029-D036-4493-976C-269A1C24127D}" name="Column9729" dataDxfId="6678"/>
    <tableColumn id="9753" xr3:uid="{00F777B4-B3F5-44CF-8E5E-417B9956436B}" name="Column9730" dataDxfId="6677"/>
    <tableColumn id="9754" xr3:uid="{C7D94EE2-2CB4-4391-9BB2-7CE75F785B47}" name="Column9731" dataDxfId="6676"/>
    <tableColumn id="9755" xr3:uid="{AE4849FF-0A9A-4FFC-AE7C-E10791980ED0}" name="Column9732" dataDxfId="6675"/>
    <tableColumn id="9756" xr3:uid="{0DF1161C-C8BB-4443-B336-0DAA6E994541}" name="Column9733" dataDxfId="6674"/>
    <tableColumn id="9757" xr3:uid="{0EF40887-E1E4-49E7-A8A3-DE3CA5B621E4}" name="Column9734" dataDxfId="6673"/>
    <tableColumn id="9758" xr3:uid="{E395BB4B-0C94-4F54-86C9-6424C97AE92F}" name="Column9735" dataDxfId="6672"/>
    <tableColumn id="9759" xr3:uid="{039FFDD9-091F-4019-B4E1-9095E708C939}" name="Column9736" dataDxfId="6671"/>
    <tableColumn id="9760" xr3:uid="{9ACE160A-440F-4C04-84A7-889F90E322D9}" name="Column9737" dataDxfId="6670"/>
    <tableColumn id="9761" xr3:uid="{DA6707AA-21DF-4A1A-B5FB-FDDCF0468E8A}" name="Column9738" dataDxfId="6669"/>
    <tableColumn id="9762" xr3:uid="{D5E67AE8-E208-47EF-948E-D0D0784ED182}" name="Column9739" dataDxfId="6668"/>
    <tableColumn id="9763" xr3:uid="{079BE10F-186B-4BA6-8A37-E4E81E13D322}" name="Column9740" dataDxfId="6667"/>
    <tableColumn id="9764" xr3:uid="{9FC07A9A-94A7-49D6-9B03-D37420BB2C16}" name="Column9741" dataDxfId="6666"/>
    <tableColumn id="9765" xr3:uid="{ED8EB5DB-5934-4C70-9483-6E5C7DEB716C}" name="Column9742" dataDxfId="6665"/>
    <tableColumn id="9766" xr3:uid="{336B142A-C576-4278-B364-A69D246F17D0}" name="Column9743" dataDxfId="6664"/>
    <tableColumn id="9767" xr3:uid="{07B66833-62DD-4723-B7A0-3B4AD05F2CD3}" name="Column9744" dataDxfId="6663"/>
    <tableColumn id="9768" xr3:uid="{9669984B-6849-4225-9649-C9681EC3BCB9}" name="Column9745" dataDxfId="6662"/>
    <tableColumn id="9769" xr3:uid="{AA7B4C19-346F-4D8B-B6A6-F90777A49581}" name="Column9746" dataDxfId="6661"/>
    <tableColumn id="9770" xr3:uid="{FF9BA61F-8114-4CAC-9A8E-A27FFDF5090B}" name="Column9747" dataDxfId="6660"/>
    <tableColumn id="9771" xr3:uid="{D8B1E88D-638F-4EAB-9C67-21B4A704B9A7}" name="Column9748" dataDxfId="6659"/>
    <tableColumn id="9772" xr3:uid="{7B2D87B2-0CBF-4476-8C5C-D3E20BAE798C}" name="Column9749" dataDxfId="6658"/>
    <tableColumn id="9773" xr3:uid="{119BBE21-5764-4397-9589-7F3D49E7C1DB}" name="Column9750" dataDxfId="6657"/>
    <tableColumn id="9774" xr3:uid="{EB11A281-809C-461A-B5C9-B2C6DFA3383D}" name="Column9751" dataDxfId="6656"/>
    <tableColumn id="9775" xr3:uid="{70581A13-A923-4D3E-BEFA-5374F5A6D124}" name="Column9752" dataDxfId="6655"/>
    <tableColumn id="9776" xr3:uid="{9636F99D-1C12-4FC3-87DF-26743ECD827E}" name="Column9753" dataDxfId="6654"/>
    <tableColumn id="9777" xr3:uid="{D1692951-42F9-4424-A39A-770845F8F4C0}" name="Column9754" dataDxfId="6653"/>
    <tableColumn id="9778" xr3:uid="{4114FB2E-B677-4BE6-AC7D-23BA06C993DB}" name="Column9755" dataDxfId="6652"/>
    <tableColumn id="9779" xr3:uid="{969FD187-327B-4419-8C5D-5862AD97559C}" name="Column9756" dataDxfId="6651"/>
    <tableColumn id="9780" xr3:uid="{1906F691-A09B-49B7-A177-EBDBD0F056D3}" name="Column9757" dataDxfId="6650"/>
    <tableColumn id="9781" xr3:uid="{1FD0C74A-BEFB-4BED-9440-56E01E5C157A}" name="Column9758" dataDxfId="6649"/>
    <tableColumn id="9782" xr3:uid="{F8E9E747-6649-4B01-82CD-841E8F8DB0A8}" name="Column9759" dataDxfId="6648"/>
    <tableColumn id="9783" xr3:uid="{617A1E56-AC5A-4DCB-AE39-889793A9FC64}" name="Column9760" dataDxfId="6647"/>
    <tableColumn id="9784" xr3:uid="{AA689607-881E-42B9-988A-1AD0CB0904AC}" name="Column9761" dataDxfId="6646"/>
    <tableColumn id="9785" xr3:uid="{DD42A79C-C202-43BA-AB55-60B8059B9C63}" name="Column9762" dataDxfId="6645"/>
    <tableColumn id="9786" xr3:uid="{F3DF8D80-80FC-45CD-B10A-F1078C76EE1D}" name="Column9763" dataDxfId="6644"/>
    <tableColumn id="9787" xr3:uid="{AFCB4BDF-D661-44FC-A73C-AE082381DDE5}" name="Column9764" dataDxfId="6643"/>
    <tableColumn id="9788" xr3:uid="{684907E5-5BDF-4AC7-B12A-7B0A380EDD40}" name="Column9765" dataDxfId="6642"/>
    <tableColumn id="9789" xr3:uid="{A946BB26-A6F7-4D60-81A1-05208A1C6008}" name="Column9766" dataDxfId="6641"/>
    <tableColumn id="9790" xr3:uid="{8892DD0B-DFE8-4AEB-A06B-109BFE8BEDCA}" name="Column9767" dataDxfId="6640"/>
    <tableColumn id="9791" xr3:uid="{9792D1C1-8C23-4A1D-B92B-228D98DAE274}" name="Column9768" dataDxfId="6639"/>
    <tableColumn id="9792" xr3:uid="{F21CE9EB-8606-4ADE-94F4-BBB7723799B1}" name="Column9769" dataDxfId="6638"/>
    <tableColumn id="9793" xr3:uid="{2DDF76AA-8904-4868-A0AF-6F5A81E97317}" name="Column9770" dataDxfId="6637"/>
    <tableColumn id="9794" xr3:uid="{42AACDA1-B821-4FA0-945A-7D3B2A36CF76}" name="Column9771" dataDxfId="6636"/>
    <tableColumn id="9795" xr3:uid="{52C47C3F-7B65-4E71-8F0D-E903DF91FF16}" name="Column9772" dataDxfId="6635"/>
    <tableColumn id="9796" xr3:uid="{2F6997ED-E7CB-4626-8586-0CBF27ED0113}" name="Column9773" dataDxfId="6634"/>
    <tableColumn id="9797" xr3:uid="{BE344A25-B5DF-4BF3-8508-C878AA7E6CC9}" name="Column9774" dataDxfId="6633"/>
    <tableColumn id="9798" xr3:uid="{F7C593D1-194A-4CBC-964F-C11E496850FF}" name="Column9775" dataDxfId="6632"/>
    <tableColumn id="9799" xr3:uid="{EDEED25F-630A-40DE-AA5E-C57C3CDEC8C9}" name="Column9776" dataDxfId="6631"/>
    <tableColumn id="9800" xr3:uid="{24F75884-FCB6-4346-8AE5-EFD1D9855A04}" name="Column9777" dataDxfId="6630"/>
    <tableColumn id="9801" xr3:uid="{BDE5AD00-850A-4616-8EF8-C03513091C00}" name="Column9778" dataDxfId="6629"/>
    <tableColumn id="9802" xr3:uid="{B3079197-FE4B-4B6A-A5A7-A411AA673162}" name="Column9779" dataDxfId="6628"/>
    <tableColumn id="9803" xr3:uid="{23B6C24E-3431-45DF-B354-FA192E1D3183}" name="Column9780" dataDxfId="6627"/>
    <tableColumn id="9804" xr3:uid="{DFCC5904-E5FE-4BD1-925F-896324436D98}" name="Column9781" dataDxfId="6626"/>
    <tableColumn id="9805" xr3:uid="{660E78C8-3C05-42A7-8251-87E34C5CBA0A}" name="Column9782" dataDxfId="6625"/>
    <tableColumn id="9806" xr3:uid="{33BD45A5-591E-4330-AB1F-09EB7A62B93E}" name="Column9783" dataDxfId="6624"/>
    <tableColumn id="9807" xr3:uid="{B164A762-FA03-4D1E-B08E-22EB2ED13CA3}" name="Column9784" dataDxfId="6623"/>
    <tableColumn id="9808" xr3:uid="{68D9FB5E-9AAE-41D4-A87A-8981ED10C6CD}" name="Column9785" dataDxfId="6622"/>
    <tableColumn id="9809" xr3:uid="{39DDB4AC-A148-4D1B-91F8-F5620BD0B540}" name="Column9786" dataDxfId="6621"/>
    <tableColumn id="9810" xr3:uid="{8E98BFC8-2B02-42E0-B09D-BFF89338A853}" name="Column9787" dataDxfId="6620"/>
    <tableColumn id="9811" xr3:uid="{5DAF9809-CF3A-45D6-8A53-26355A4DB49E}" name="Column9788" dataDxfId="6619"/>
    <tableColumn id="9812" xr3:uid="{B1FCC711-CC2C-433D-9F00-798A84F3CA59}" name="Column9789" dataDxfId="6618"/>
    <tableColumn id="9813" xr3:uid="{C02D561E-A5E9-4BEA-BB5B-DAD22E5EDFEB}" name="Column9790" dataDxfId="6617"/>
    <tableColumn id="9814" xr3:uid="{09755065-D843-4BA1-907E-AC4E87B76DB6}" name="Column9791" dataDxfId="6616"/>
    <tableColumn id="9815" xr3:uid="{59B7F01F-B376-4F4C-8D65-C4FDEDB4AE54}" name="Column9792" dataDxfId="6615"/>
    <tableColumn id="9816" xr3:uid="{6C17FDC3-EFD5-436E-9F71-9568E076BC8B}" name="Column9793" dataDxfId="6614"/>
    <tableColumn id="9817" xr3:uid="{DBC7648B-4D3E-48BF-BD5E-21CFDE22061D}" name="Column9794" dataDxfId="6613"/>
    <tableColumn id="9818" xr3:uid="{E882B573-822D-45BE-843D-2357CC41F919}" name="Column9795" dataDxfId="6612"/>
    <tableColumn id="9819" xr3:uid="{F865A253-D701-4DD8-97A0-D66E415C9D95}" name="Column9796" dataDxfId="6611"/>
    <tableColumn id="9820" xr3:uid="{63F3470D-CEE0-418F-AFE5-11D43C3C4BF6}" name="Column9797" dataDxfId="6610"/>
    <tableColumn id="9821" xr3:uid="{6290C2AE-5ADD-4DAB-8D1B-8CF204449DDD}" name="Column9798" dataDxfId="6609"/>
    <tableColumn id="9822" xr3:uid="{90A33F6B-D943-40FD-A388-74BD392BF8DB}" name="Column9799" dataDxfId="6608"/>
    <tableColumn id="9823" xr3:uid="{55E297D8-3F2E-4252-83FD-597282747C17}" name="Column9800" dataDxfId="6607"/>
    <tableColumn id="9824" xr3:uid="{CEF5492D-E047-4419-BB12-72C3423F7CE6}" name="Column9801" dataDxfId="6606"/>
    <tableColumn id="9825" xr3:uid="{37B15514-6930-4853-A296-774A19DC0951}" name="Column9802" dataDxfId="6605"/>
    <tableColumn id="9826" xr3:uid="{C8FFA0C9-57AC-4066-8F57-3A7F2AC4FDBF}" name="Column9803" dataDxfId="6604"/>
    <tableColumn id="9827" xr3:uid="{3A6953F1-D837-48E3-96EA-A6D85C5D7EFE}" name="Column9804" dataDxfId="6603"/>
    <tableColumn id="9828" xr3:uid="{ECF7E687-DE9A-43D5-9B9E-B6425EA9E2C5}" name="Column9805" dataDxfId="6602"/>
    <tableColumn id="9829" xr3:uid="{6C495557-E2F0-4FAD-B019-20B3E65E0AC1}" name="Column9806" dataDxfId="6601"/>
    <tableColumn id="9830" xr3:uid="{5BC49F5F-77C0-42EB-B4C8-F30C8A8DAAFA}" name="Column9807" dataDxfId="6600"/>
    <tableColumn id="9831" xr3:uid="{EE522A23-F39C-4224-9422-8B584A1914E0}" name="Column9808" dataDxfId="6599"/>
    <tableColumn id="9832" xr3:uid="{31706861-3094-4C6C-B791-0CAB3FC902C1}" name="Column9809" dataDxfId="6598"/>
    <tableColumn id="9833" xr3:uid="{02219AF0-82C4-4F4A-9861-E4EE95FDD20E}" name="Column9810" dataDxfId="6597"/>
    <tableColumn id="9834" xr3:uid="{19F78E65-930A-48F2-BD52-D50B659F017B}" name="Column9811" dataDxfId="6596"/>
    <tableColumn id="9835" xr3:uid="{A78ABE7C-D558-4814-B651-5470790E6D0B}" name="Column9812" dataDxfId="6595"/>
    <tableColumn id="9836" xr3:uid="{4E7A9B6C-E79A-4507-82BF-571EE4A3BFAA}" name="Column9813" dataDxfId="6594"/>
    <tableColumn id="9837" xr3:uid="{ADE266F7-008F-4FE3-8C54-9560C2DBCB8A}" name="Column9814" dataDxfId="6593"/>
    <tableColumn id="9838" xr3:uid="{2435DF6B-5CB6-4C9F-8367-0A8CA267637A}" name="Column9815" dataDxfId="6592"/>
    <tableColumn id="9839" xr3:uid="{F7822E6E-2606-45FF-A880-CF65EB7EE77A}" name="Column9816" dataDxfId="6591"/>
    <tableColumn id="9840" xr3:uid="{11137EE1-E4CB-4EE2-8CF2-494B939A4FC0}" name="Column9817" dataDxfId="6590"/>
    <tableColumn id="9841" xr3:uid="{76C9720D-8424-43B4-B027-567128112B44}" name="Column9818" dataDxfId="6589"/>
    <tableColumn id="9842" xr3:uid="{981541AE-D338-4919-8463-D1F903048B5A}" name="Column9819" dataDxfId="6588"/>
    <tableColumn id="9843" xr3:uid="{52D20AEB-2569-4294-B5D2-F3D3AFDA9EA7}" name="Column9820" dataDxfId="6587"/>
    <tableColumn id="9844" xr3:uid="{319D2E5C-5575-48E2-8012-65D67278161D}" name="Column9821" dataDxfId="6586"/>
    <tableColumn id="9845" xr3:uid="{0A5F8E48-2BC3-4271-9DC5-B56778AF9099}" name="Column9822" dataDxfId="6585"/>
    <tableColumn id="9846" xr3:uid="{A76DA544-3BB5-4008-8CF5-5B8435C9271B}" name="Column9823" dataDxfId="6584"/>
    <tableColumn id="9847" xr3:uid="{784D4EEE-3838-4795-A776-96A0B05EEF1F}" name="Column9824" dataDxfId="6583"/>
    <tableColumn id="9848" xr3:uid="{CA2CB0EB-1174-4E1A-A343-5C00765E667C}" name="Column9825" dataDxfId="6582"/>
    <tableColumn id="9849" xr3:uid="{5EBBCD91-CD65-4739-B2E0-D14956BF23EC}" name="Column9826" dataDxfId="6581"/>
    <tableColumn id="9850" xr3:uid="{FBADA057-6F58-4116-96A6-16540E25DE89}" name="Column9827" dataDxfId="6580"/>
    <tableColumn id="9851" xr3:uid="{7BDEAF8E-9282-4A8C-A5E2-811310DB755C}" name="Column9828" dataDxfId="6579"/>
    <tableColumn id="9852" xr3:uid="{283E1B32-2393-4036-923C-D455476DE800}" name="Column9829" dataDxfId="6578"/>
    <tableColumn id="9853" xr3:uid="{4B3A151E-8E72-43DB-A845-BB0FA7379D42}" name="Column9830" dataDxfId="6577"/>
    <tableColumn id="9854" xr3:uid="{96C39B9E-E8DE-4B4D-85F1-4738BDC1137D}" name="Column9831" dataDxfId="6576"/>
    <tableColumn id="9855" xr3:uid="{4F684342-A9F9-4ECD-BF8E-A506AC07072A}" name="Column9832" dataDxfId="6575"/>
    <tableColumn id="9856" xr3:uid="{E99111B7-6BD5-433C-8963-5420C7688F0E}" name="Column9833" dataDxfId="6574"/>
    <tableColumn id="9857" xr3:uid="{F876FD89-7EE1-4B88-89C0-B4BC0461CE3B}" name="Column9834" dataDxfId="6573"/>
    <tableColumn id="9858" xr3:uid="{EC999FF9-7700-4D82-8BEF-E1BAEB41D77A}" name="Column9835" dataDxfId="6572"/>
    <tableColumn id="9859" xr3:uid="{7FC81070-B3AE-4884-9BDB-B90EF50459B2}" name="Column9836" dataDxfId="6571"/>
    <tableColumn id="9860" xr3:uid="{E3CCDAB2-6458-427A-9ADC-219236B19AD9}" name="Column9837" dataDxfId="6570"/>
    <tableColumn id="9861" xr3:uid="{23FA10BB-C414-44BA-8901-23D2294B7BF1}" name="Column9838" dataDxfId="6569"/>
    <tableColumn id="9862" xr3:uid="{960C8426-8CF5-4A78-A264-26048EB88143}" name="Column9839" dataDxfId="6568"/>
    <tableColumn id="9863" xr3:uid="{06AD425E-63AC-475C-9A6E-FE4BC77D3B06}" name="Column9840" dataDxfId="6567"/>
    <tableColumn id="9864" xr3:uid="{27FDE29E-2AB7-48E9-A5E1-21539017D53E}" name="Column9841" dataDxfId="6566"/>
    <tableColumn id="9865" xr3:uid="{C68F81AA-9871-4862-86EB-3FC34F7A8B40}" name="Column9842" dataDxfId="6565"/>
    <tableColumn id="9866" xr3:uid="{CC6CD593-1094-4EBF-B09B-0933954E9F53}" name="Column9843" dataDxfId="6564"/>
    <tableColumn id="9867" xr3:uid="{49E97A70-FF1D-46EF-94E0-A09C7F29D1C4}" name="Column9844" dataDxfId="6563"/>
    <tableColumn id="9868" xr3:uid="{536FBECF-7138-4AF1-B70C-048F2FBC8A6B}" name="Column9845" dataDxfId="6562"/>
    <tableColumn id="9869" xr3:uid="{6FF4BCBD-71E1-444F-A695-3F5C2802B07A}" name="Column9846" dataDxfId="6561"/>
    <tableColumn id="9870" xr3:uid="{DA7887C9-3B11-4513-BEF0-8F8AF2C2206A}" name="Column9847" dataDxfId="6560"/>
    <tableColumn id="9871" xr3:uid="{E17E19AC-97EA-421E-861A-027E428C5BAD}" name="Column9848" dataDxfId="6559"/>
    <tableColumn id="9872" xr3:uid="{42A02491-BE3B-489E-BB68-479991223644}" name="Column9849" dataDxfId="6558"/>
    <tableColumn id="9873" xr3:uid="{B2602467-F2DD-4AC0-9EA6-A34B425649FE}" name="Column9850" dataDxfId="6557"/>
    <tableColumn id="9874" xr3:uid="{B689AD9A-EE97-4AE3-B2A0-77609B7FBBB2}" name="Column9851" dataDxfId="6556"/>
    <tableColumn id="9875" xr3:uid="{EDE81F6F-42D5-4CD8-ACA2-DBB0D4EBFE45}" name="Column9852" dataDxfId="6555"/>
    <tableColumn id="9876" xr3:uid="{764B9D57-7B1D-444B-8365-417DA5CF44F1}" name="Column9853" dataDxfId="6554"/>
    <tableColumn id="9877" xr3:uid="{947C1C1A-56FA-4D1A-A242-822D20E4E34B}" name="Column9854" dataDxfId="6553"/>
    <tableColumn id="9878" xr3:uid="{751AA87F-C430-467E-BB7A-7E4272152CDF}" name="Column9855" dataDxfId="6552"/>
    <tableColumn id="9879" xr3:uid="{4941AB4C-67C7-4DA1-B0E1-92B84538DAB5}" name="Column9856" dataDxfId="6551"/>
    <tableColumn id="9880" xr3:uid="{14F44052-2BCA-48AF-AD34-8B642C151DA4}" name="Column9857" dataDxfId="6550"/>
    <tableColumn id="9881" xr3:uid="{A2A507E5-A3DC-487D-B530-09FA20CCA1D5}" name="Column9858" dataDxfId="6549"/>
    <tableColumn id="9882" xr3:uid="{5D3745AE-38CC-496D-9CFE-148939784988}" name="Column9859" dataDxfId="6548"/>
    <tableColumn id="9883" xr3:uid="{55425A6F-CFC5-48AB-A28A-E725AEF28C99}" name="Column9860" dataDxfId="6547"/>
    <tableColumn id="9884" xr3:uid="{103D6562-A061-45D7-8BC1-DC582FA1F3C4}" name="Column9861" dataDxfId="6546"/>
    <tableColumn id="9885" xr3:uid="{7D027874-1817-4DA2-AEC3-C522AB912D7A}" name="Column9862" dataDxfId="6545"/>
    <tableColumn id="9886" xr3:uid="{B40C5F08-83CC-449B-BA22-A4EBBE3E323A}" name="Column9863" dataDxfId="6544"/>
    <tableColumn id="9887" xr3:uid="{D36F1D9A-A525-4915-9CE8-A9DBFAC89389}" name="Column9864" dataDxfId="6543"/>
    <tableColumn id="9888" xr3:uid="{FFCC0A97-7FA4-4E04-ACDF-CF637CFA8CF9}" name="Column9865" dataDxfId="6542"/>
    <tableColumn id="9889" xr3:uid="{88DB926D-5E49-4D8A-A518-59D6B069F137}" name="Column9866" dataDxfId="6541"/>
    <tableColumn id="9890" xr3:uid="{A7110D35-0472-4069-9C04-05C28D4658F3}" name="Column9867" dataDxfId="6540"/>
    <tableColumn id="9891" xr3:uid="{C49110AF-F673-4E6E-A26D-7807103FDC8B}" name="Column9868" dataDxfId="6539"/>
    <tableColumn id="9892" xr3:uid="{8B8F40AC-42F5-4F1C-B2D4-5D39EFFE30A7}" name="Column9869" dataDxfId="6538"/>
    <tableColumn id="9893" xr3:uid="{79857B33-3820-4F5B-8E67-27EF4EE0D9A8}" name="Column9870" dataDxfId="6537"/>
    <tableColumn id="9894" xr3:uid="{9B9F4B71-60A1-4404-A7A2-B253164EE5F0}" name="Column9871" dataDxfId="6536"/>
    <tableColumn id="9895" xr3:uid="{C7EB3EB0-85AA-47FB-BF4B-B7A48EFEF580}" name="Column9872" dataDxfId="6535"/>
    <tableColumn id="9896" xr3:uid="{25D3F8CE-3360-492C-8C56-0B1A1F2AF3A5}" name="Column9873" dataDxfId="6534"/>
    <tableColumn id="9897" xr3:uid="{06F727FE-EB9D-4545-942E-98C59923CD39}" name="Column9874" dataDxfId="6533"/>
    <tableColumn id="9898" xr3:uid="{096FF13F-91D8-4207-96C8-497159DF9558}" name="Column9875" dataDxfId="6532"/>
    <tableColumn id="9899" xr3:uid="{5754B91D-1FDC-4C98-9A9D-E0313A1E8157}" name="Column9876" dataDxfId="6531"/>
    <tableColumn id="9900" xr3:uid="{87DE31EF-A13D-4F22-815C-7E996F4D9C40}" name="Column9877" dataDxfId="6530"/>
    <tableColumn id="9901" xr3:uid="{4495ED1B-F0F1-41D8-8FB0-4141C1CE9828}" name="Column9878" dataDxfId="6529"/>
    <tableColumn id="9902" xr3:uid="{47983EAB-751D-4B81-83D9-59D3D13F1126}" name="Column9879" dataDxfId="6528"/>
    <tableColumn id="9903" xr3:uid="{2560C92A-2D03-4DE2-9FD2-35360B7B863D}" name="Column9880" dataDxfId="6527"/>
    <tableColumn id="9904" xr3:uid="{FD6F6CE1-F667-4AE6-8B04-286252B72F59}" name="Column9881" dataDxfId="6526"/>
    <tableColumn id="9905" xr3:uid="{62960906-0FA3-42B8-B71D-491DCD1D4FF1}" name="Column9882" dataDxfId="6525"/>
    <tableColumn id="9906" xr3:uid="{56D8D98D-08D5-4534-AF78-E6960CE17B2F}" name="Column9883" dataDxfId="6524"/>
    <tableColumn id="9907" xr3:uid="{D196660E-5421-4A9C-BEDB-31CD86E379AA}" name="Column9884" dataDxfId="6523"/>
    <tableColumn id="9908" xr3:uid="{63F21879-A857-491A-B0B0-99F1E2F8ED9E}" name="Column9885" dataDxfId="6522"/>
    <tableColumn id="9909" xr3:uid="{CCDE3726-E8C7-4674-80B6-131290AE524E}" name="Column9886" dataDxfId="6521"/>
    <tableColumn id="9910" xr3:uid="{C2467091-A291-4D3B-B297-ADDB12C1027D}" name="Column9887" dataDxfId="6520"/>
    <tableColumn id="9911" xr3:uid="{83397B7D-C968-4FB7-B51E-5518369A226B}" name="Column9888" dataDxfId="6519"/>
    <tableColumn id="9912" xr3:uid="{2BF50DA1-EC42-46E1-8FD3-09C212E0FF06}" name="Column9889" dataDxfId="6518"/>
    <tableColumn id="9913" xr3:uid="{8DADD0D9-B2FE-439C-A56A-0AB6792B067F}" name="Column9890" dataDxfId="6517"/>
    <tableColumn id="9914" xr3:uid="{44AC3AD4-CB20-43E2-A0E7-A008F6FF6EB8}" name="Column9891" dataDxfId="6516"/>
    <tableColumn id="9915" xr3:uid="{E0B972B2-1BC8-476B-971D-CA1849387D47}" name="Column9892" dataDxfId="6515"/>
    <tableColumn id="9916" xr3:uid="{4E099099-7D73-47D5-BB13-9A2D5170B501}" name="Column9893" dataDxfId="6514"/>
    <tableColumn id="9917" xr3:uid="{8BBCBED8-5A12-4025-844D-B62CFDC1C686}" name="Column9894" dataDxfId="6513"/>
    <tableColumn id="9918" xr3:uid="{5DBC8AAB-3B17-46FB-8F7B-9BFB501DEC2E}" name="Column9895" dataDxfId="6512"/>
    <tableColumn id="9919" xr3:uid="{61C0FE93-8F2C-4CCD-867B-D608BAC6D41F}" name="Column9896" dataDxfId="6511"/>
    <tableColumn id="9920" xr3:uid="{D6453E1C-B12D-42EF-9500-F8E5789281C3}" name="Column9897" dataDxfId="6510"/>
    <tableColumn id="9921" xr3:uid="{89F2A31F-497B-45FD-90BD-C52268E7F074}" name="Column9898" dataDxfId="6509"/>
    <tableColumn id="9922" xr3:uid="{7F371005-E1F4-4825-81B5-041333745EB9}" name="Column9899" dataDxfId="6508"/>
    <tableColumn id="9923" xr3:uid="{A1E61D45-5DCB-4188-AFCA-B70667D9FA8E}" name="Column9900" dataDxfId="6507"/>
    <tableColumn id="9924" xr3:uid="{C83106CD-B714-46B2-B70F-E3EF5201C883}" name="Column9901" dataDxfId="6506"/>
    <tableColumn id="9925" xr3:uid="{1E1F2DCD-2C1B-4587-978B-514ED9CB6952}" name="Column9902" dataDxfId="6505"/>
    <tableColumn id="9926" xr3:uid="{D209230A-33FB-4962-A6EC-FC6A40ECF444}" name="Column9903" dataDxfId="6504"/>
    <tableColumn id="9927" xr3:uid="{AF87F01F-7CA1-43A9-89D8-BC54AF807606}" name="Column9904" dataDxfId="6503"/>
    <tableColumn id="9928" xr3:uid="{EC39EF48-68C6-4A5B-8F8D-4CD8942982B8}" name="Column9905" dataDxfId="6502"/>
    <tableColumn id="9929" xr3:uid="{543566DD-1A66-4D13-A483-E67EC4F3389F}" name="Column9906" dataDxfId="6501"/>
    <tableColumn id="9930" xr3:uid="{2A0E987B-96A7-4808-954B-A37D06822A37}" name="Column9907" dataDxfId="6500"/>
    <tableColumn id="9931" xr3:uid="{E69B3D51-D9EA-4A46-BBA0-38AE475DD23C}" name="Column9908" dataDxfId="6499"/>
    <tableColumn id="9932" xr3:uid="{B38B4DE1-8825-43D8-8E66-63EF92BBB551}" name="Column9909" dataDxfId="6498"/>
    <tableColumn id="9933" xr3:uid="{011B248B-BEA3-4EA9-A60D-2BA1712DFEAE}" name="Column9910" dataDxfId="6497"/>
    <tableColumn id="9934" xr3:uid="{254FE0B3-5CE6-4AAB-B811-79464D0DC1F6}" name="Column9911" dataDxfId="6496"/>
    <tableColumn id="9935" xr3:uid="{647F2C18-A28C-4776-A06A-DE2EA5A5EA0E}" name="Column9912" dataDxfId="6495"/>
    <tableColumn id="9936" xr3:uid="{3464C414-F2F0-4430-BCC1-A0C3EE3A82FC}" name="Column9913" dataDxfId="6494"/>
    <tableColumn id="9937" xr3:uid="{2AD2585D-0B7D-4744-BCFE-D24B5F698DC5}" name="Column9914" dataDxfId="6493"/>
    <tableColumn id="9938" xr3:uid="{A1EBCCA8-5E5D-42D6-B91F-17167092D336}" name="Column9915" dataDxfId="6492"/>
    <tableColumn id="9939" xr3:uid="{4560EEF5-ECDD-4F48-B8CB-EB1FAF8B55C3}" name="Column9916" dataDxfId="6491"/>
    <tableColumn id="9940" xr3:uid="{C01EE124-1950-4E30-B857-31C503AB4910}" name="Column9917" dataDxfId="6490"/>
    <tableColumn id="9941" xr3:uid="{B34BE8EB-C723-4F05-8DF6-37B25E7856E3}" name="Column9918" dataDxfId="6489"/>
    <tableColumn id="9942" xr3:uid="{2655C477-04E0-4450-9235-62F3CF290ECC}" name="Column9919" dataDxfId="6488"/>
    <tableColumn id="9943" xr3:uid="{09A5AFC0-C16C-40C6-80F9-8B85AB46F0AF}" name="Column9920" dataDxfId="6487"/>
    <tableColumn id="9944" xr3:uid="{2D2BECB4-3B7D-4DB2-A41D-96A68254D586}" name="Column9921" dataDxfId="6486"/>
    <tableColumn id="9945" xr3:uid="{0FAEC8EA-3504-4AB4-B873-2E5B27813F6E}" name="Column9922" dataDxfId="6485"/>
    <tableColumn id="9946" xr3:uid="{2CA89607-6792-493A-AC89-99A214040A8C}" name="Column9923" dataDxfId="6484"/>
    <tableColumn id="9947" xr3:uid="{D308408C-7164-4A6F-B1C2-128DF0B57565}" name="Column9924" dataDxfId="6483"/>
    <tableColumn id="9948" xr3:uid="{74692D97-D465-4631-8FE8-3FA18EF80868}" name="Column9925" dataDxfId="6482"/>
    <tableColumn id="9949" xr3:uid="{96A54A81-82EE-437B-9828-3356E8108974}" name="Column9926" dataDxfId="6481"/>
    <tableColumn id="9950" xr3:uid="{1DD52A2E-0D73-4C86-B3BF-27559F0F8822}" name="Column9927" dataDxfId="6480"/>
    <tableColumn id="9951" xr3:uid="{4567140E-3C39-4024-878F-BA026099E7F8}" name="Column9928" dataDxfId="6479"/>
    <tableColumn id="9952" xr3:uid="{F831D613-76E1-4A22-99E7-66DC947D1822}" name="Column9929" dataDxfId="6478"/>
    <tableColumn id="9953" xr3:uid="{21DC7907-D4AD-4C0B-80BD-B937030C506A}" name="Column9930" dataDxfId="6477"/>
    <tableColumn id="9954" xr3:uid="{7A602A8D-C7B1-4CEB-86F2-A4FFC99D63BB}" name="Column9931" dataDxfId="6476"/>
    <tableColumn id="9955" xr3:uid="{3DD97479-06A6-4EB4-B30F-9C9200B01277}" name="Column9932" dataDxfId="6475"/>
    <tableColumn id="9956" xr3:uid="{2DB00C6A-3946-4FB6-B6E5-C09993609F92}" name="Column9933" dataDxfId="6474"/>
    <tableColumn id="9957" xr3:uid="{5D7EF66A-2C2A-41D2-856E-5561B956AC89}" name="Column9934" dataDxfId="6473"/>
    <tableColumn id="9958" xr3:uid="{F172C657-6A1A-44A6-A2AF-82DCF1A734DB}" name="Column9935" dataDxfId="6472"/>
    <tableColumn id="9959" xr3:uid="{AE01A03C-0647-4B32-B9D8-742A5B968C7D}" name="Column9936" dataDxfId="6471"/>
    <tableColumn id="9960" xr3:uid="{28F39FFD-8747-4A8D-848F-CFB63A5FA604}" name="Column9937" dataDxfId="6470"/>
    <tableColumn id="9961" xr3:uid="{2932B3F7-0918-4164-94D3-F0CBDD839F1C}" name="Column9938" dataDxfId="6469"/>
    <tableColumn id="9962" xr3:uid="{BAF7C49A-0F84-463B-9E09-A55CDCFA25DD}" name="Column9939" dataDxfId="6468"/>
    <tableColumn id="9963" xr3:uid="{726912D9-AE72-41EF-B7B5-1CB3C70C7A60}" name="Column9940" dataDxfId="6467"/>
    <tableColumn id="9964" xr3:uid="{800C879E-2252-49E6-B384-B193C0B99F0B}" name="Column9941" dataDxfId="6466"/>
    <tableColumn id="9965" xr3:uid="{5AEB2A77-388C-40D4-8F78-5CF9DC3A0515}" name="Column9942" dataDxfId="6465"/>
    <tableColumn id="9966" xr3:uid="{05C62C3D-C18B-41D2-AD2F-3E0F254C4A8C}" name="Column9943" dataDxfId="6464"/>
    <tableColumn id="9967" xr3:uid="{2BE507EE-5A62-49BA-A19C-4E21AA06B675}" name="Column9944" dataDxfId="6463"/>
    <tableColumn id="9968" xr3:uid="{862870ED-19D3-4260-A398-B381E70322E9}" name="Column9945" dataDxfId="6462"/>
    <tableColumn id="9969" xr3:uid="{9B8DA670-A6D2-4A15-8738-EA8619FD0571}" name="Column9946" dataDxfId="6461"/>
    <tableColumn id="9970" xr3:uid="{BDCAA660-A098-4C14-B8E8-9BE7EF4129E2}" name="Column9947" dataDxfId="6460"/>
    <tableColumn id="9971" xr3:uid="{DFAF7314-3D68-47D9-BE51-D94332C15640}" name="Column9948" dataDxfId="6459"/>
    <tableColumn id="9972" xr3:uid="{06467904-04B5-4134-B7CF-58C16C90BC07}" name="Column9949" dataDxfId="6458"/>
    <tableColumn id="9973" xr3:uid="{6ED1DCB0-A811-489F-9F16-C1747D3FA91C}" name="Column9950" dataDxfId="6457"/>
    <tableColumn id="9974" xr3:uid="{E8B6B058-3364-4C55-A916-712D83A4818A}" name="Column9951" dataDxfId="6456"/>
    <tableColumn id="9975" xr3:uid="{7EE44ECF-D7B5-43D0-A2D1-BDD6F42E4F28}" name="Column9952" dataDxfId="6455"/>
    <tableColumn id="9976" xr3:uid="{CB8A1D1E-7E38-4784-832A-DC3E7909A2CA}" name="Column9953" dataDxfId="6454"/>
    <tableColumn id="9977" xr3:uid="{CEE1E70E-2BB9-4634-8AEA-126CC7D8FFAC}" name="Column9954" dataDxfId="6453"/>
    <tableColumn id="9978" xr3:uid="{710AF889-017B-4034-B918-137D31747EF4}" name="Column9955" dataDxfId="6452"/>
    <tableColumn id="9979" xr3:uid="{A66BDB73-841E-4541-9D23-5E282850B2DD}" name="Column9956" dataDxfId="6451"/>
    <tableColumn id="9980" xr3:uid="{9D0B9B6F-37DC-45B5-A0E0-2C82ADB24130}" name="Column9957" dataDxfId="6450"/>
    <tableColumn id="9981" xr3:uid="{FD5E5FA0-2364-4996-B8ED-E98EB2F04BB5}" name="Column9958" dataDxfId="6449"/>
    <tableColumn id="9982" xr3:uid="{3AABB7A6-1C34-411D-B933-208E6B1FE77C}" name="Column9959" dataDxfId="6448"/>
    <tableColumn id="9983" xr3:uid="{0ABC7437-8FA8-4E5F-8428-16C147EFE95C}" name="Column9960" dataDxfId="6447"/>
    <tableColumn id="9984" xr3:uid="{267DFF85-9DCC-43D6-BE7B-E12E566973F4}" name="Column9961" dataDxfId="6446"/>
    <tableColumn id="9985" xr3:uid="{027649F8-C9F3-4760-9E23-68A547FEB8E3}" name="Column9962" dataDxfId="6445"/>
    <tableColumn id="9986" xr3:uid="{117D0B60-2296-425B-BA65-1ED324886F2F}" name="Column9963" dataDxfId="6444"/>
    <tableColumn id="9987" xr3:uid="{AC5614D3-017E-42FC-AB63-F8EDB20A0F79}" name="Column9964" dataDxfId="6443"/>
    <tableColumn id="9988" xr3:uid="{41F9F643-35FC-44F2-9010-35D001566740}" name="Column9965" dataDxfId="6442"/>
    <tableColumn id="9989" xr3:uid="{97B8E7DC-DB3D-43CA-AA77-1674EE18F02A}" name="Column9966" dataDxfId="6441"/>
    <tableColumn id="9990" xr3:uid="{CE9D4405-7859-40D1-98F5-8D6D75B08AD5}" name="Column9967" dataDxfId="6440"/>
    <tableColumn id="9991" xr3:uid="{94125229-DC25-4AF5-8216-AD323DA38894}" name="Column9968" dataDxfId="6439"/>
    <tableColumn id="9992" xr3:uid="{2003A602-FF58-4957-966A-86705CC66B3B}" name="Column9969" dataDxfId="6438"/>
    <tableColumn id="9993" xr3:uid="{D2ED0CC5-4759-45C5-B701-235FEDFCD763}" name="Column9970" dataDxfId="6437"/>
    <tableColumn id="9994" xr3:uid="{10067D16-2E63-4C86-993D-63AF9E71DA94}" name="Column9971" dataDxfId="6436"/>
    <tableColumn id="9995" xr3:uid="{8C356858-05CD-4A64-A0A8-5C41EC33B118}" name="Column9972" dataDxfId="6435"/>
    <tableColumn id="9996" xr3:uid="{7D25BCA4-7A8A-4619-BD99-DBEB04003DE5}" name="Column9973" dataDxfId="6434"/>
    <tableColumn id="9997" xr3:uid="{DC29BCD0-ECF7-4A98-9F23-71AF7DA8603D}" name="Column9974" dataDxfId="6433"/>
    <tableColumn id="9998" xr3:uid="{49A4C00F-98B6-4DCC-9BBF-FA564A66488B}" name="Column9975" dataDxfId="6432"/>
    <tableColumn id="9999" xr3:uid="{EF533890-EBE7-434E-A571-8C7C3988C867}" name="Column9976" dataDxfId="6431"/>
    <tableColumn id="10000" xr3:uid="{4986F551-7C7D-467C-B4E8-9A7A50FAB7E1}" name="Column9977" dataDxfId="6430"/>
    <tableColumn id="10001" xr3:uid="{8E4F8872-CB18-4C1F-888B-C56A5C941B12}" name="Column9978" dataDxfId="6429"/>
    <tableColumn id="10002" xr3:uid="{DA8986EE-19D5-422D-B3D8-D1D9C5B02003}" name="Column9979" dataDxfId="6428"/>
    <tableColumn id="10003" xr3:uid="{E6BAF7E1-91C6-48BE-854C-3F79305386E8}" name="Column9980" dataDxfId="6427"/>
    <tableColumn id="10004" xr3:uid="{98C0EC2E-6853-4642-AC93-8C236BA61549}" name="Column9981" dataDxfId="6426"/>
    <tableColumn id="10005" xr3:uid="{D960FCAC-8B85-4CF4-AE83-FB6B168F2CDB}" name="Column9982" dataDxfId="6425"/>
    <tableColumn id="10006" xr3:uid="{B3278D26-C2F4-43C4-8310-19FB0F412831}" name="Column9983" dataDxfId="6424"/>
    <tableColumn id="10007" xr3:uid="{E46ED2D1-974E-467E-B835-B859511BF54E}" name="Column9984" dataDxfId="6423"/>
    <tableColumn id="10008" xr3:uid="{2ABD8697-5DE3-449F-B88A-F4713D03291D}" name="Column9985" dataDxfId="6422"/>
    <tableColumn id="10009" xr3:uid="{01E1F889-0F11-4017-9E65-F7971010666D}" name="Column9986" dataDxfId="6421"/>
    <tableColumn id="10010" xr3:uid="{839ED9C7-AD60-4255-BFDE-2123834BE40A}" name="Column9987" dataDxfId="6420"/>
    <tableColumn id="10011" xr3:uid="{23D70241-6D3F-4A79-816B-2118D38FD2CA}" name="Column9988" dataDxfId="6419"/>
    <tableColumn id="10012" xr3:uid="{EEB869F6-F60E-491E-A301-6131F545A5C3}" name="Column9989" dataDxfId="6418"/>
    <tableColumn id="10013" xr3:uid="{782A5B2A-3F76-402F-963A-0B8D895C1649}" name="Column9990" dataDxfId="6417"/>
    <tableColumn id="10014" xr3:uid="{A4BBD499-7846-470C-A7F4-CF2CFA89F099}" name="Column9991" dataDxfId="6416"/>
    <tableColumn id="10015" xr3:uid="{74B44F65-B451-493B-9D1D-96D0B445570E}" name="Column9992" dataDxfId="6415"/>
    <tableColumn id="10016" xr3:uid="{3573B8D9-8BF7-4548-97BF-5DE4E83CF66B}" name="Column9993" dataDxfId="6414"/>
    <tableColumn id="10017" xr3:uid="{631D6E76-BE59-485F-9C28-BB78738929D3}" name="Column9994" dataDxfId="6413"/>
    <tableColumn id="10018" xr3:uid="{6B99634C-C3B2-481B-8578-271451C91318}" name="Column9995" dataDxfId="6412"/>
    <tableColumn id="10019" xr3:uid="{7993A7BA-4A7E-4367-878D-3923164BD7B3}" name="Column9996" dataDxfId="6411"/>
    <tableColumn id="10020" xr3:uid="{3A90C290-B1BE-4464-88D4-953FE0BB5D16}" name="Column9997" dataDxfId="6410"/>
    <tableColumn id="10021" xr3:uid="{F68A37B9-F434-40F6-86A1-E962A483223E}" name="Column9998" dataDxfId="6409"/>
    <tableColumn id="10022" xr3:uid="{2E5E0AAF-20C8-43E9-A381-D8F82D42068A}" name="Column9999" dataDxfId="6408"/>
    <tableColumn id="10023" xr3:uid="{F6583337-23FB-48CC-852A-E27746BC4B03}" name="Column10000" dataDxfId="6407"/>
    <tableColumn id="10024" xr3:uid="{E33E58D4-B00A-48B9-8706-7567C096A735}" name="Column10001" dataDxfId="6406"/>
    <tableColumn id="10025" xr3:uid="{C477FFA8-A52C-43DE-8288-F70469826BE5}" name="Column10002" dataDxfId="6405"/>
    <tableColumn id="10026" xr3:uid="{9B75BAB3-CFFE-4145-A917-9DC97CEB0CB3}" name="Column10003" dataDxfId="6404"/>
    <tableColumn id="10027" xr3:uid="{810A046E-162C-421A-9C61-37B82D40B707}" name="Column10004" dataDxfId="6403"/>
    <tableColumn id="10028" xr3:uid="{7A3DE66E-1062-4C38-A0A3-EFCD0833B3FF}" name="Column10005" dataDxfId="6402"/>
    <tableColumn id="10029" xr3:uid="{C9826EBC-9898-4157-9243-8EE2905FD078}" name="Column10006" dataDxfId="6401"/>
    <tableColumn id="10030" xr3:uid="{73E49415-9E41-44B7-B823-8990AFD36DC0}" name="Column10007" dataDxfId="6400"/>
    <tableColumn id="10031" xr3:uid="{98BFEB2C-8488-4A95-B91E-1049EC0F7081}" name="Column10008" dataDxfId="6399"/>
    <tableColumn id="10032" xr3:uid="{4D3AA217-EAD6-4C4C-A931-EDF25B6DA664}" name="Column10009" dataDxfId="6398"/>
    <tableColumn id="10033" xr3:uid="{CAC64C03-A679-4D3E-9A2A-0A7E7F9F278D}" name="Column10010" dataDxfId="6397"/>
    <tableColumn id="10034" xr3:uid="{58D48507-DCC2-4FF9-8EC8-178E3F285049}" name="Column10011" dataDxfId="6396"/>
    <tableColumn id="10035" xr3:uid="{F6D717C8-8B3D-4120-A496-FCFAD9E00D64}" name="Column10012" dataDxfId="6395"/>
    <tableColumn id="10036" xr3:uid="{74055C52-6C1A-4F24-B8D8-5226B7753712}" name="Column10013" dataDxfId="6394"/>
    <tableColumn id="10037" xr3:uid="{9848E113-D4A9-428E-A8ED-ADCE4821A11F}" name="Column10014" dataDxfId="6393"/>
    <tableColumn id="10038" xr3:uid="{BC3C95E9-60F5-4C0F-BE8F-B43279DBE933}" name="Column10015" dataDxfId="6392"/>
    <tableColumn id="10039" xr3:uid="{D5E1E38A-49A0-4D51-BBEF-0033BF3A9E7A}" name="Column10016" dataDxfId="6391"/>
    <tableColumn id="10040" xr3:uid="{BC3C96D0-6A56-44A0-8AA4-E03D70A61E5C}" name="Column10017" dataDxfId="6390"/>
    <tableColumn id="10041" xr3:uid="{8E440E3B-1E28-4EDB-B54C-BD96322D3510}" name="Column10018" dataDxfId="6389"/>
    <tableColumn id="10042" xr3:uid="{D0A84EC4-2B3F-4ECC-B2C0-6BDA0B00B43A}" name="Column10019" dataDxfId="6388"/>
    <tableColumn id="10043" xr3:uid="{22097056-8C7B-451E-B780-41888537AFBD}" name="Column10020" dataDxfId="6387"/>
    <tableColumn id="10044" xr3:uid="{CB5CBD9E-8ABA-48D6-8AFC-9F99ECE56740}" name="Column10021" dataDxfId="6386"/>
    <tableColumn id="10045" xr3:uid="{95B9B01B-187D-4C02-82D6-98732EE5BD28}" name="Column10022" dataDxfId="6385"/>
    <tableColumn id="10046" xr3:uid="{65CC6C40-62C7-4970-B318-073D8597ADB0}" name="Column10023" dataDxfId="6384"/>
    <tableColumn id="10047" xr3:uid="{401AD4AF-4C94-41D4-A75B-7D06D0700073}" name="Column10024" dataDxfId="6383"/>
    <tableColumn id="10048" xr3:uid="{B86DAEA5-DDE5-4947-A007-96327D6ADB5C}" name="Column10025" dataDxfId="6382"/>
    <tableColumn id="10049" xr3:uid="{AA1A8C09-37FF-4C6B-AEBF-CF30248C6710}" name="Column10026" dataDxfId="6381"/>
    <tableColumn id="10050" xr3:uid="{1935F1BC-BDE9-4E35-94A9-E0908D27AB70}" name="Column10027" dataDxfId="6380"/>
    <tableColumn id="10051" xr3:uid="{6ADFB30C-33E2-4094-BE6D-B9668E1BEAF8}" name="Column10028" dataDxfId="6379"/>
    <tableColumn id="10052" xr3:uid="{5B1BA8A1-D3DE-46CA-B418-CC0F9F81D518}" name="Column10029" dataDxfId="6378"/>
    <tableColumn id="10053" xr3:uid="{38A02C9A-FF9E-4BFE-93E9-7F0327861482}" name="Column10030" dataDxfId="6377"/>
    <tableColumn id="10054" xr3:uid="{5D470E3A-08ED-46CE-BD88-95F315EA5A6B}" name="Column10031" dataDxfId="6376"/>
    <tableColumn id="10055" xr3:uid="{4E50BD0B-3EAE-40EF-B750-0C8394F18047}" name="Column10032" dataDxfId="6375"/>
    <tableColumn id="10056" xr3:uid="{AA9D5753-CE66-4B8B-ABFC-6A4D5F8941AF}" name="Column10033" dataDxfId="6374"/>
    <tableColumn id="10057" xr3:uid="{1A867A9A-67A8-4C6C-AB70-037239873411}" name="Column10034" dataDxfId="6373"/>
    <tableColumn id="10058" xr3:uid="{36455BE0-C4C2-4033-B0C7-1A40608D867D}" name="Column10035" dataDxfId="6372"/>
    <tableColumn id="10059" xr3:uid="{BB215837-EB12-450E-A233-A4314B8B3DAF}" name="Column10036" dataDxfId="6371"/>
    <tableColumn id="10060" xr3:uid="{1676E5DB-F5F6-486B-A1D1-686C38D62C15}" name="Column10037" dataDxfId="6370"/>
    <tableColumn id="10061" xr3:uid="{EE93CB9A-5FBA-4EB6-8C0A-112FCB69896F}" name="Column10038" dataDxfId="6369"/>
    <tableColumn id="10062" xr3:uid="{E13297EC-8AF6-4A9D-9D22-8F6768A5FA86}" name="Column10039" dataDxfId="6368"/>
    <tableColumn id="10063" xr3:uid="{53FCAB45-613F-4E97-88DE-467CE6CBE4E3}" name="Column10040" dataDxfId="6367"/>
    <tableColumn id="10064" xr3:uid="{416554C1-FC96-48FB-979D-E8957A46183B}" name="Column10041" dataDxfId="6366"/>
    <tableColumn id="10065" xr3:uid="{431576BB-72BA-429A-ABB8-121CE649DBE6}" name="Column10042" dataDxfId="6365"/>
    <tableColumn id="10066" xr3:uid="{D5181F3A-9932-4D1B-8786-4341E24B8FCE}" name="Column10043" dataDxfId="6364"/>
    <tableColumn id="10067" xr3:uid="{31306C36-D900-45BA-8E8F-C08A140A69DC}" name="Column10044" dataDxfId="6363"/>
    <tableColumn id="10068" xr3:uid="{3019E536-DF07-4082-ACC9-4CFE2FC831E2}" name="Column10045" dataDxfId="6362"/>
    <tableColumn id="10069" xr3:uid="{CAD7EC28-BD12-4656-A02F-7DFFA3A62ADC}" name="Column10046" dataDxfId="6361"/>
    <tableColumn id="10070" xr3:uid="{CF5CC03E-B978-47C8-9D20-FA9F5A9E7384}" name="Column10047" dataDxfId="6360"/>
    <tableColumn id="10071" xr3:uid="{B25C1794-0125-470F-87E8-A655FC72104B}" name="Column10048" dataDxfId="6359"/>
    <tableColumn id="10072" xr3:uid="{72E6B5C8-FE86-4BD0-A99D-60C6F7F76EC0}" name="Column10049" dataDxfId="6358"/>
    <tableColumn id="10073" xr3:uid="{05830F4C-FAC8-484D-9414-83C6F8FACCAA}" name="Column10050" dataDxfId="6357"/>
    <tableColumn id="10074" xr3:uid="{DA90B604-08D6-4851-BF94-0388B64C7CD1}" name="Column10051" dataDxfId="6356"/>
    <tableColumn id="10075" xr3:uid="{14F5BC41-4E3B-421F-A0DD-0FEB53100683}" name="Column10052" dataDxfId="6355"/>
    <tableColumn id="10076" xr3:uid="{DFC37CC1-650F-4C01-A58C-BD9EE5691782}" name="Column10053" dataDxfId="6354"/>
    <tableColumn id="10077" xr3:uid="{18FCA086-2ED7-4406-9920-7718E4B70618}" name="Column10054" dataDxfId="6353"/>
    <tableColumn id="10078" xr3:uid="{0461580A-161E-4C82-8E2B-FE4A44EF2A34}" name="Column10055" dataDxfId="6352"/>
    <tableColumn id="10079" xr3:uid="{4F2090E2-E340-4106-986F-60F8F3D9D4EB}" name="Column10056" dataDxfId="6351"/>
    <tableColumn id="10080" xr3:uid="{5C33F768-C406-4104-9E9C-099191408162}" name="Column10057" dataDxfId="6350"/>
    <tableColumn id="10081" xr3:uid="{D1C3212C-1585-4DE5-92A0-59721B18FE27}" name="Column10058" dataDxfId="6349"/>
    <tableColumn id="10082" xr3:uid="{4E668F39-052F-447E-B733-227415D185BB}" name="Column10059" dataDxfId="6348"/>
    <tableColumn id="10083" xr3:uid="{F41D2A83-9A22-45C9-ACA9-8D30AE465680}" name="Column10060" dataDxfId="6347"/>
    <tableColumn id="10084" xr3:uid="{784D262A-F6E9-43EE-A8BE-96150EC25EA1}" name="Column10061" dataDxfId="6346"/>
    <tableColumn id="10085" xr3:uid="{D3FA9015-A490-4F7B-A2D6-8EB8D0C7B0F1}" name="Column10062" dataDxfId="6345"/>
    <tableColumn id="10086" xr3:uid="{FD3514C3-C7F7-4A66-944D-3BEA14AA8446}" name="Column10063" dataDxfId="6344"/>
    <tableColumn id="10087" xr3:uid="{179EB392-D334-4E52-B476-32269268DAC9}" name="Column10064" dataDxfId="6343"/>
    <tableColumn id="10088" xr3:uid="{69F93ECB-C9DE-4C77-BC82-B56341D3D126}" name="Column10065" dataDxfId="6342"/>
    <tableColumn id="10089" xr3:uid="{8413F313-27F3-45E1-BBDA-AADEA3A8124D}" name="Column10066" dataDxfId="6341"/>
    <tableColumn id="10090" xr3:uid="{C61AE553-EBCC-4184-954D-1ED6BBB60FFD}" name="Column10067" dataDxfId="6340"/>
    <tableColumn id="10091" xr3:uid="{7DE5A5AF-410A-427F-8AF9-AC49EAFAE01B}" name="Column10068" dataDxfId="6339"/>
    <tableColumn id="10092" xr3:uid="{AF38AFC7-12A3-4EA5-860E-893E0A47A10D}" name="Column10069" dataDxfId="6338"/>
    <tableColumn id="10093" xr3:uid="{F1D59AEA-5686-4A90-918E-06D88EA68AE6}" name="Column10070" dataDxfId="6337"/>
    <tableColumn id="10094" xr3:uid="{4F15D416-9E61-4EDF-B209-5F5E9E8D888B}" name="Column10071" dataDxfId="6336"/>
    <tableColumn id="10095" xr3:uid="{FA6D2DA2-F2CF-42C9-9464-6D14A00CF8EE}" name="Column10072" dataDxfId="6335"/>
    <tableColumn id="10096" xr3:uid="{9BCA8496-2B55-47B5-998A-4D7360C50661}" name="Column10073" dataDxfId="6334"/>
    <tableColumn id="10097" xr3:uid="{51B560B4-05C9-425F-A808-1843DB779E8F}" name="Column10074" dataDxfId="6333"/>
    <tableColumn id="10098" xr3:uid="{24AE590A-38BF-4AA3-980D-6E8334216A4C}" name="Column10075" dataDxfId="6332"/>
    <tableColumn id="10099" xr3:uid="{38BD27DC-146C-4920-AFB2-85DC75805D91}" name="Column10076" dataDxfId="6331"/>
    <tableColumn id="10100" xr3:uid="{734059F3-CD57-4C6E-8B04-B0697A735D26}" name="Column10077" dataDxfId="6330"/>
    <tableColumn id="10101" xr3:uid="{3986E2CF-FB3D-435A-AB68-94CC28EE12FC}" name="Column10078" dataDxfId="6329"/>
    <tableColumn id="10102" xr3:uid="{4A485EDF-F109-49FE-9014-0370A7BE1940}" name="Column10079" dataDxfId="6328"/>
    <tableColumn id="10103" xr3:uid="{3C322872-F064-464F-9AE2-1E087BDFE99C}" name="Column10080" dataDxfId="6327"/>
    <tableColumn id="10104" xr3:uid="{F831DA37-80DB-4127-AB8C-24CC472E3027}" name="Column10081" dataDxfId="6326"/>
    <tableColumn id="10105" xr3:uid="{8E1FB5F7-32CE-4388-A2B1-02EA05CC52CC}" name="Column10082" dataDxfId="6325"/>
    <tableColumn id="10106" xr3:uid="{92444175-56F8-489C-ABD2-BE2198C807D3}" name="Column10083" dataDxfId="6324"/>
    <tableColumn id="10107" xr3:uid="{75655566-9AAF-4FD0-8DCA-014932348338}" name="Column10084" dataDxfId="6323"/>
    <tableColumn id="10108" xr3:uid="{78EC98E7-63BE-497B-B9BA-C22CB4E746FE}" name="Column10085" dataDxfId="6322"/>
    <tableColumn id="10109" xr3:uid="{2A5347FD-D72F-468E-BC13-BBD81C485166}" name="Column10086" dataDxfId="6321"/>
    <tableColumn id="10110" xr3:uid="{D6AB9CA4-2E78-4225-AE32-DF74E53786D0}" name="Column10087" dataDxfId="6320"/>
    <tableColumn id="10111" xr3:uid="{885DEFB4-441B-4BB3-93B5-58F3844AB885}" name="Column10088" dataDxfId="6319"/>
    <tableColumn id="10112" xr3:uid="{8E4A23FE-D8BA-4ADD-9D5A-BE8EAD884B47}" name="Column10089" dataDxfId="6318"/>
    <tableColumn id="10113" xr3:uid="{C6FB0A1E-9A61-4A51-AB4F-E98F735F6DAC}" name="Column10090" dataDxfId="6317"/>
    <tableColumn id="10114" xr3:uid="{003A26D1-AB84-408F-9D2A-F7156A31CA5B}" name="Column10091" dataDxfId="6316"/>
    <tableColumn id="10115" xr3:uid="{7DE77ACC-4568-421D-99D0-E251C1805DD8}" name="Column10092" dataDxfId="6315"/>
    <tableColumn id="10116" xr3:uid="{AF8F73A0-B0B7-43A7-898C-5DA2E3EDDD48}" name="Column10093" dataDxfId="6314"/>
    <tableColumn id="10117" xr3:uid="{D4ADC7A6-CCC9-41B1-82C8-2E41CDF4C052}" name="Column10094" dataDxfId="6313"/>
    <tableColumn id="10118" xr3:uid="{B65B796F-0BA5-4E40-85D4-C827C35981B9}" name="Column10095" dataDxfId="6312"/>
    <tableColumn id="10119" xr3:uid="{ACB621EE-8A91-47E1-BB85-8DD530CF70A0}" name="Column10096" dataDxfId="6311"/>
    <tableColumn id="10120" xr3:uid="{70ADB875-2EE7-41DC-8E9D-261162FC9B6B}" name="Column10097" dataDxfId="6310"/>
    <tableColumn id="10121" xr3:uid="{EC5EF980-4792-4F99-9D61-C5AC9649C6F8}" name="Column10098" dataDxfId="6309"/>
    <tableColumn id="10122" xr3:uid="{EF6C9135-7CFB-4112-8B9B-622E5EA1D914}" name="Column10099" dataDxfId="6308"/>
    <tableColumn id="10123" xr3:uid="{7630EE1B-ACF8-4AD6-91B6-EF8B71088BBA}" name="Column10100" dataDxfId="6307"/>
    <tableColumn id="10124" xr3:uid="{59A1F010-F6A0-4302-8665-496D8D268550}" name="Column10101" dataDxfId="6306"/>
    <tableColumn id="10125" xr3:uid="{1E7C5913-4703-442C-9D38-467E6F15F9EA}" name="Column10102" dataDxfId="6305"/>
    <tableColumn id="10126" xr3:uid="{E71F6A0B-3C25-4527-8E15-A04C7466E140}" name="Column10103" dataDxfId="6304"/>
    <tableColumn id="10127" xr3:uid="{187FDA9B-44CF-4FF0-81C4-37C577FF9AD9}" name="Column10104" dataDxfId="6303"/>
    <tableColumn id="10128" xr3:uid="{FE10B166-7FD1-4F01-B981-BCBE2002150E}" name="Column10105" dataDxfId="6302"/>
    <tableColumn id="10129" xr3:uid="{F5B30FFD-DAF7-4B6A-B1CB-6F17FC67694C}" name="Column10106" dataDxfId="6301"/>
    <tableColumn id="10130" xr3:uid="{7094A9DF-4F4E-4194-B825-C5D9CC132A39}" name="Column10107" dataDxfId="6300"/>
    <tableColumn id="10131" xr3:uid="{4312166A-431B-4FC3-9F6B-AD4681A1A5DC}" name="Column10108" dataDxfId="6299"/>
    <tableColumn id="10132" xr3:uid="{4831A137-E7DA-46ED-A93E-4B08BAC13B61}" name="Column10109" dataDxfId="6298"/>
    <tableColumn id="10133" xr3:uid="{C837D49F-00F8-4897-AD86-14E742D9AFBE}" name="Column10110" dataDxfId="6297"/>
    <tableColumn id="10134" xr3:uid="{CCE35B81-DA8F-44AC-BE5C-3649D19C20DB}" name="Column10111" dataDxfId="6296"/>
    <tableColumn id="10135" xr3:uid="{2D7B2975-81F3-42C8-B298-322213E895E1}" name="Column10112" dataDxfId="6295"/>
    <tableColumn id="10136" xr3:uid="{7E72AF67-2BE9-4559-8D2E-7B7C345208C2}" name="Column10113" dataDxfId="6294"/>
    <tableColumn id="10137" xr3:uid="{268CE09A-0448-41A0-8E22-9BDF4293277D}" name="Column10114" dataDxfId="6293"/>
    <tableColumn id="10138" xr3:uid="{E4D01CE0-C5E4-432C-9170-39C5C19CB73F}" name="Column10115" dataDxfId="6292"/>
    <tableColumn id="10139" xr3:uid="{545C7D13-D2CC-4C2C-A887-A32A98D841A7}" name="Column10116" dataDxfId="6291"/>
    <tableColumn id="10140" xr3:uid="{16E43D41-57E2-4BEB-8668-8719110CE9EB}" name="Column10117" dataDxfId="6290"/>
    <tableColumn id="10141" xr3:uid="{804E7C8C-BDC5-4D7F-A117-B020DEBCF69F}" name="Column10118" dataDxfId="6289"/>
    <tableColumn id="10142" xr3:uid="{7BEE8CF0-A83A-438B-8E39-0E13F9D83D05}" name="Column10119" dataDxfId="6288"/>
    <tableColumn id="10143" xr3:uid="{D624996E-CB5C-411C-9CFB-2E4B4FE9ECF1}" name="Column10120" dataDxfId="6287"/>
    <tableColumn id="10144" xr3:uid="{8372EE09-8EE3-4F9B-BE4B-A280F0ED4BD1}" name="Column10121" dataDxfId="6286"/>
    <tableColumn id="10145" xr3:uid="{6027DF70-485C-49F0-A92B-01127EC31195}" name="Column10122" dataDxfId="6285"/>
    <tableColumn id="10146" xr3:uid="{3A573065-7C8A-4D2C-AF54-87F17EA36D2C}" name="Column10123" dataDxfId="6284"/>
    <tableColumn id="10147" xr3:uid="{F50299C8-4C28-49E9-A3A6-A88532E4E9D2}" name="Column10124" dataDxfId="6283"/>
    <tableColumn id="10148" xr3:uid="{480B8965-7321-4253-83C0-BEC3A5884E19}" name="Column10125" dataDxfId="6282"/>
    <tableColumn id="10149" xr3:uid="{ADF04361-B82E-47C0-BD46-CBE64D8106F2}" name="Column10126" dataDxfId="6281"/>
    <tableColumn id="10150" xr3:uid="{24ECC6DC-CE8F-4431-BE30-C1F6C8A2FB9A}" name="Column10127" dataDxfId="6280"/>
    <tableColumn id="10151" xr3:uid="{44800F09-2621-4C32-B823-39D2510EDC9E}" name="Column10128" dataDxfId="6279"/>
    <tableColumn id="10152" xr3:uid="{9D30F767-9CAC-4CED-9BD2-B70BF1989812}" name="Column10129" dataDxfId="6278"/>
    <tableColumn id="10153" xr3:uid="{3B0CBD38-FE35-4CBE-8875-AB2E41FD2FA1}" name="Column10130" dataDxfId="6277"/>
    <tableColumn id="10154" xr3:uid="{6A27ED35-A09C-4493-8BB8-0CA0D62365DB}" name="Column10131" dataDxfId="6276"/>
    <tableColumn id="10155" xr3:uid="{2C80A6C9-44BF-4A8C-8815-63DF123DAF7A}" name="Column10132" dataDxfId="6275"/>
    <tableColumn id="10156" xr3:uid="{44939465-3C8C-43B7-81AE-F7EC985B5FD9}" name="Column10133" dataDxfId="6274"/>
    <tableColumn id="10157" xr3:uid="{0ADBA5F6-3E4E-4D08-9A25-59E5DA1BC502}" name="Column10134" dataDxfId="6273"/>
    <tableColumn id="10158" xr3:uid="{E0742144-F8B8-4A6E-94BA-6F3651F0BD81}" name="Column10135" dataDxfId="6272"/>
    <tableColumn id="10159" xr3:uid="{D8871983-EF22-490C-979B-E7FA7E335C49}" name="Column10136" dataDxfId="6271"/>
    <tableColumn id="10160" xr3:uid="{5F9E2588-98F3-4CAF-9267-7B5AB1287102}" name="Column10137" dataDxfId="6270"/>
    <tableColumn id="10161" xr3:uid="{5118B5F6-90B5-43BC-87F8-9609EC2F2E42}" name="Column10138" dataDxfId="6269"/>
    <tableColumn id="10162" xr3:uid="{9DBD1A96-86F9-4756-9AA2-D24FEEBB34BB}" name="Column10139" dataDxfId="6268"/>
    <tableColumn id="10163" xr3:uid="{27AF4EE3-FCA8-422F-AB13-44B1C52DE1DA}" name="Column10140" dataDxfId="6267"/>
    <tableColumn id="10164" xr3:uid="{3D3FE7F9-A3A0-461A-B700-876A7831DF98}" name="Column10141" dataDxfId="6266"/>
    <tableColumn id="10165" xr3:uid="{6CFAE5BF-F66A-4CE2-AF93-A659228718CC}" name="Column10142" dataDxfId="6265"/>
    <tableColumn id="10166" xr3:uid="{D68ADA0C-A8A2-4918-BBD0-A56C6732BC08}" name="Column10143" dataDxfId="6264"/>
    <tableColumn id="10167" xr3:uid="{7B43FAEC-E14A-4022-B776-DCDAB3BF227D}" name="Column10144" dataDxfId="6263"/>
    <tableColumn id="10168" xr3:uid="{29D9799E-604A-4620-94A0-DBC2A990E484}" name="Column10145" dataDxfId="6262"/>
    <tableColumn id="10169" xr3:uid="{ACAC1DBE-E39A-46CD-8059-BF41912728A8}" name="Column10146" dataDxfId="6261"/>
    <tableColumn id="10170" xr3:uid="{D0E3912C-4517-4A5B-8667-DFF67773F2D7}" name="Column10147" dataDxfId="6260"/>
    <tableColumn id="10171" xr3:uid="{44673918-5191-4CCA-926C-E2A3348DEE23}" name="Column10148" dataDxfId="6259"/>
    <tableColumn id="10172" xr3:uid="{681CB372-5BCD-4C76-9A40-DE146326854E}" name="Column10149" dataDxfId="6258"/>
    <tableColumn id="10173" xr3:uid="{DFBA6E63-7F2B-4284-B790-92FC045F1013}" name="Column10150" dataDxfId="6257"/>
    <tableColumn id="10174" xr3:uid="{5133A14E-DCF5-4DF7-B9E5-89737330768F}" name="Column10151" dataDxfId="6256"/>
    <tableColumn id="10175" xr3:uid="{158A94ED-7BC7-41D7-8BAE-24E6838B8800}" name="Column10152" dataDxfId="6255"/>
    <tableColumn id="10176" xr3:uid="{657F0BA1-3197-4908-BB86-27EF2750E798}" name="Column10153" dataDxfId="6254"/>
    <tableColumn id="10177" xr3:uid="{FF3E6BC3-297C-4714-8D3D-F242D08E6680}" name="Column10154" dataDxfId="6253"/>
    <tableColumn id="10178" xr3:uid="{0C1487E1-CF22-47D7-A61A-F420FD30F55F}" name="Column10155" dataDxfId="6252"/>
    <tableColumn id="10179" xr3:uid="{C4F0D53E-9345-4528-A8A8-58CE0F182E9C}" name="Column10156" dataDxfId="6251"/>
    <tableColumn id="10180" xr3:uid="{22B408D2-972E-4C65-9F62-41FD8DF7DCD7}" name="Column10157" dataDxfId="6250"/>
    <tableColumn id="10181" xr3:uid="{F15BF424-AA2A-4325-A028-D5C4ADC71029}" name="Column10158" dataDxfId="6249"/>
    <tableColumn id="10182" xr3:uid="{03422E5A-E43B-48FB-B2F2-CAD304929256}" name="Column10159" dataDxfId="6248"/>
    <tableColumn id="10183" xr3:uid="{6DA503BE-F9D9-4724-8AF6-AEF2934661D1}" name="Column10160" dataDxfId="6247"/>
    <tableColumn id="10184" xr3:uid="{4E69AEFA-4B38-4B05-A6E5-AC9688813C0D}" name="Column10161" dataDxfId="6246"/>
    <tableColumn id="10185" xr3:uid="{70871F6A-9740-4FA5-852C-43E60ECF9EA1}" name="Column10162" dataDxfId="6245"/>
    <tableColumn id="10186" xr3:uid="{0F39ADA5-16B2-4358-978E-2315677E9F82}" name="Column10163" dataDxfId="6244"/>
    <tableColumn id="10187" xr3:uid="{98C48772-6CEA-4474-9774-15483F34E998}" name="Column10164" dataDxfId="6243"/>
    <tableColumn id="10188" xr3:uid="{47F33F91-5AB7-4976-B3F4-988D05AAE491}" name="Column10165" dataDxfId="6242"/>
    <tableColumn id="10189" xr3:uid="{D90C35C9-0D99-485F-A7BA-26A5F0CA043F}" name="Column10166" dataDxfId="6241"/>
    <tableColumn id="10190" xr3:uid="{FF29BF35-3851-4500-BF5D-8C61E2DA29D8}" name="Column10167" dataDxfId="6240"/>
    <tableColumn id="10191" xr3:uid="{86A41013-DE38-4F2B-8348-0434411E1A56}" name="Column10168" dataDxfId="6239"/>
    <tableColumn id="10192" xr3:uid="{B9A75BC7-DF0D-4F2F-B5B9-E4C61B4ADFB8}" name="Column10169" dataDxfId="6238"/>
    <tableColumn id="10193" xr3:uid="{9C210348-D859-4F7D-95C1-448AAD75716D}" name="Column10170" dataDxfId="6237"/>
    <tableColumn id="10194" xr3:uid="{A6174894-1E01-4019-9011-B4752A5652E6}" name="Column10171" dataDxfId="6236"/>
    <tableColumn id="10195" xr3:uid="{63EFCB7A-D6F7-4325-B038-403CF647DE3A}" name="Column10172" dataDxfId="6235"/>
    <tableColumn id="10196" xr3:uid="{B88B7221-1997-4AC2-8218-0A5F2F9766AC}" name="Column10173" dataDxfId="6234"/>
    <tableColumn id="10197" xr3:uid="{EDAD4DD7-F661-428F-A028-B137C9A2F664}" name="Column10174" dataDxfId="6233"/>
    <tableColumn id="10198" xr3:uid="{3F1C7E6A-17C6-4A88-BFE5-9047C3CC2A76}" name="Column10175" dataDxfId="6232"/>
    <tableColumn id="10199" xr3:uid="{3FFE424C-3447-4B4D-93B0-3411A419A229}" name="Column10176" dataDxfId="6231"/>
    <tableColumn id="10200" xr3:uid="{22B3FBFC-1494-4E3C-A2CA-0D797545089E}" name="Column10177" dataDxfId="6230"/>
    <tableColumn id="10201" xr3:uid="{6A965E94-581E-46A4-A5C9-41DA454FD131}" name="Column10178" dataDxfId="6229"/>
    <tableColumn id="10202" xr3:uid="{25F80305-4412-4241-874F-89940336282E}" name="Column10179" dataDxfId="6228"/>
    <tableColumn id="10203" xr3:uid="{085147D8-8354-439C-9DE4-23911C0EAD4E}" name="Column10180" dataDxfId="6227"/>
    <tableColumn id="10204" xr3:uid="{F81B8C29-FE7B-4112-8560-D33085239AF5}" name="Column10181" dataDxfId="6226"/>
    <tableColumn id="10205" xr3:uid="{88620408-40C4-4D24-9095-ABDAB843A9C3}" name="Column10182" dataDxfId="6225"/>
    <tableColumn id="10206" xr3:uid="{02324905-01A4-42FE-983D-AEC3456FD9A8}" name="Column10183" dataDxfId="6224"/>
    <tableColumn id="10207" xr3:uid="{9C0B9524-732F-4F64-9C6C-8F3EAB95FBBE}" name="Column10184" dataDxfId="6223"/>
    <tableColumn id="10208" xr3:uid="{885C627B-F9A2-451D-8748-407FADB4B47B}" name="Column10185" dataDxfId="6222"/>
    <tableColumn id="10209" xr3:uid="{D60A1A88-3240-4436-B887-85AC369F1EA5}" name="Column10186" dataDxfId="6221"/>
    <tableColumn id="10210" xr3:uid="{3CFC699D-E54D-47F4-9CC5-A74B2CCA7D32}" name="Column10187" dataDxfId="6220"/>
    <tableColumn id="10211" xr3:uid="{FF634C07-5E2A-412B-8F4C-274641E0BCE3}" name="Column10188" dataDxfId="6219"/>
    <tableColumn id="10212" xr3:uid="{2F4BA283-BFA2-45BF-A8F7-F4CA16E336EB}" name="Column10189" dataDxfId="6218"/>
    <tableColumn id="10213" xr3:uid="{24994233-FF8E-4EBB-A57D-0B5EC38FA746}" name="Column10190" dataDxfId="6217"/>
    <tableColumn id="10214" xr3:uid="{D33483BF-2601-4AAE-925A-486D33BDD662}" name="Column10191" dataDxfId="6216"/>
    <tableColumn id="10215" xr3:uid="{E099EBC7-B140-4246-B437-20130A90D008}" name="Column10192" dataDxfId="6215"/>
    <tableColumn id="10216" xr3:uid="{175BE5D5-4BE5-4C89-9282-892B6D23F538}" name="Column10193" dataDxfId="6214"/>
    <tableColumn id="10217" xr3:uid="{C3D313CC-EBF6-4795-9D6E-DE27B61CE713}" name="Column10194" dataDxfId="6213"/>
    <tableColumn id="10218" xr3:uid="{98999723-0AA9-4636-90ED-3707386DC106}" name="Column10195" dataDxfId="6212"/>
    <tableColumn id="10219" xr3:uid="{4747F697-B135-478F-9B4C-90ACA10E92D6}" name="Column10196" dataDxfId="6211"/>
    <tableColumn id="10220" xr3:uid="{9D44F573-95F1-44B1-AA65-E6D07CB410CA}" name="Column10197" dataDxfId="6210"/>
    <tableColumn id="10221" xr3:uid="{47827801-03CD-4DB2-9C4C-BE7CDB3632B0}" name="Column10198" dataDxfId="6209"/>
    <tableColumn id="10222" xr3:uid="{5A5098C6-7F58-4CFB-A6F3-CF17DEF1DD9A}" name="Column10199" dataDxfId="6208"/>
    <tableColumn id="10223" xr3:uid="{DC87ED42-5845-4470-9982-C60F9298637B}" name="Column10200" dataDxfId="6207"/>
    <tableColumn id="10224" xr3:uid="{6C987E84-FE7F-4512-8417-E698FEAA07BF}" name="Column10201" dataDxfId="6206"/>
    <tableColumn id="10225" xr3:uid="{5C0E995D-1FB9-4DC9-894A-B00EF7F0AD9B}" name="Column10202" dataDxfId="6205"/>
    <tableColumn id="10226" xr3:uid="{5497CCA0-FCD1-4684-A972-86E26ADB5FC0}" name="Column10203" dataDxfId="6204"/>
    <tableColumn id="10227" xr3:uid="{EA2221F5-B10F-477B-A05A-D05394977B17}" name="Column10204" dataDxfId="6203"/>
    <tableColumn id="10228" xr3:uid="{25719EEA-DC08-4249-993B-D4836C408415}" name="Column10205" dataDxfId="6202"/>
    <tableColumn id="10229" xr3:uid="{BE3CD9CA-0E5C-41C4-A010-10389A82D742}" name="Column10206" dataDxfId="6201"/>
    <tableColumn id="10230" xr3:uid="{2067E27C-9FDA-46AF-B1EB-ADF2BAD63E38}" name="Column10207" dataDxfId="6200"/>
    <tableColumn id="10231" xr3:uid="{FD6FA3BA-79E0-4F49-AFAD-858080689F22}" name="Column10208" dataDxfId="6199"/>
    <tableColumn id="10232" xr3:uid="{4CDA91B6-5DA7-45CE-8EA2-A562603BCC5A}" name="Column10209" dataDxfId="6198"/>
    <tableColumn id="10233" xr3:uid="{A8073415-0AA6-4312-829F-5961A5B0E991}" name="Column10210" dataDxfId="6197"/>
    <tableColumn id="10234" xr3:uid="{2B70AF46-9985-4E6D-8ADC-7B6CF6B7E775}" name="Column10211" dataDxfId="6196"/>
    <tableColumn id="10235" xr3:uid="{9C1A21B0-1E87-4056-A1B3-7140D380ADD8}" name="Column10212" dataDxfId="6195"/>
    <tableColumn id="10236" xr3:uid="{D70C1520-0F83-4C45-A749-7125F59C5A2C}" name="Column10213" dataDxfId="6194"/>
    <tableColumn id="10237" xr3:uid="{86D1D486-6092-4F6C-AD9C-B145AC10477E}" name="Column10214" dataDxfId="6193"/>
    <tableColumn id="10238" xr3:uid="{54C7E33A-FF1B-4FB7-81E6-82CED68DA778}" name="Column10215" dataDxfId="6192"/>
    <tableColumn id="10239" xr3:uid="{C34EA5ED-1C97-4813-9A12-30A1375DCA53}" name="Column10216" dataDxfId="6191"/>
    <tableColumn id="10240" xr3:uid="{D2104025-2F1B-4BEF-8EF9-7D5FC6260364}" name="Column10217" dataDxfId="6190"/>
    <tableColumn id="10241" xr3:uid="{BC59E336-A1EF-4A82-A64D-4C290AEDC545}" name="Column10218" dataDxfId="6189"/>
    <tableColumn id="10242" xr3:uid="{A9D455D0-8CD4-4EC0-8BF5-691618B23940}" name="Column10219" dataDxfId="6188"/>
    <tableColumn id="10243" xr3:uid="{D64BAE76-2541-4FC2-8A9B-5F7EC1DC296E}" name="Column10220" dataDxfId="6187"/>
    <tableColumn id="10244" xr3:uid="{47C5AAED-EBC1-4659-82C5-455689B334BE}" name="Column10221" dataDxfId="6186"/>
    <tableColumn id="10245" xr3:uid="{C3D59EF8-A28C-492A-94D9-00ED792A7432}" name="Column10222" dataDxfId="6185"/>
    <tableColumn id="10246" xr3:uid="{2A6DF567-2F83-45AF-ACF3-484E7DF08A20}" name="Column10223" dataDxfId="6184"/>
    <tableColumn id="10247" xr3:uid="{81FFEA8F-4E75-478D-A1CB-98E70AE4F93A}" name="Column10224" dataDxfId="6183"/>
    <tableColumn id="10248" xr3:uid="{4A90280D-B4C4-4511-8A40-6D3F3250A1EE}" name="Column10225" dataDxfId="6182"/>
    <tableColumn id="10249" xr3:uid="{D884811D-C5DF-4E1F-B970-5F499A41F60C}" name="Column10226" dataDxfId="6181"/>
    <tableColumn id="10250" xr3:uid="{AC762921-3B27-48A9-A2AA-E651D2BE92AC}" name="Column10227" dataDxfId="6180"/>
    <tableColumn id="10251" xr3:uid="{86C4A611-5F06-49D6-AC56-670DA07F4EBF}" name="Column10228" dataDxfId="6179"/>
    <tableColumn id="10252" xr3:uid="{F43027BF-782C-4D4F-A284-CE9E283B4B39}" name="Column10229" dataDxfId="6178"/>
    <tableColumn id="10253" xr3:uid="{BC41A040-A4D1-406E-BD84-10209308EB1B}" name="Column10230" dataDxfId="6177"/>
    <tableColumn id="10254" xr3:uid="{EEDC1524-09CB-47AF-99D5-14B772D7D7CC}" name="Column10231" dataDxfId="6176"/>
    <tableColumn id="10255" xr3:uid="{F969294F-B7A1-4168-8FCC-75A5CAAA9268}" name="Column10232" dataDxfId="6175"/>
    <tableColumn id="10256" xr3:uid="{81CDE3B1-40BE-4EB4-ABEE-BF53403B7702}" name="Column10233" dataDxfId="6174"/>
    <tableColumn id="10257" xr3:uid="{0ECFF68D-168B-4475-9C1B-6827ED66D050}" name="Column10234" dataDxfId="6173"/>
    <tableColumn id="10258" xr3:uid="{AB119491-1885-464C-ACED-856F364388FB}" name="Column10235" dataDxfId="6172"/>
    <tableColumn id="10259" xr3:uid="{E8EF788D-5F53-4665-ADF4-9919D5C40317}" name="Column10236" dataDxfId="6171"/>
    <tableColumn id="10260" xr3:uid="{E41D615A-148D-4C92-B53B-98DE635D9361}" name="Column10237" dataDxfId="6170"/>
    <tableColumn id="10261" xr3:uid="{155593EB-C385-48DD-9979-343267A832F7}" name="Column10238" dataDxfId="6169"/>
    <tableColumn id="10262" xr3:uid="{A95D9F27-2E72-4D8B-8B68-CEAEB8D85864}" name="Column10239" dataDxfId="6168"/>
    <tableColumn id="10263" xr3:uid="{94A9137F-8A13-4786-98BC-F768283F8043}" name="Column10240" dataDxfId="6167"/>
    <tableColumn id="10264" xr3:uid="{669E7DA7-8433-4CA4-9F30-3E693B0442FD}" name="Column10241" dataDxfId="6166"/>
    <tableColumn id="10265" xr3:uid="{B83DD48D-6B1F-4E48-B1A0-11B45EA42B13}" name="Column10242" dataDxfId="6165"/>
    <tableColumn id="10266" xr3:uid="{C82C7FF0-313C-4DF2-AF38-8FFF7127F640}" name="Column10243" dataDxfId="6164"/>
    <tableColumn id="10267" xr3:uid="{64758462-B987-47B9-9CC7-77E09EBA343D}" name="Column10244" dataDxfId="6163"/>
    <tableColumn id="10268" xr3:uid="{331D85D6-9D11-4AB5-888D-353D52D16765}" name="Column10245" dataDxfId="6162"/>
    <tableColumn id="10269" xr3:uid="{C1E1AC84-B62E-403B-B989-0EA2A9E666B1}" name="Column10246" dataDxfId="6161"/>
    <tableColumn id="10270" xr3:uid="{9BBD2D0B-AD2F-466F-A233-2C24ED084DC2}" name="Column10247" dataDxfId="6160"/>
    <tableColumn id="10271" xr3:uid="{7716CC61-FCC5-4016-A6BE-17E57DF8552D}" name="Column10248" dataDxfId="6159"/>
    <tableColumn id="10272" xr3:uid="{CD63B343-C735-42E8-B6B8-4843AEDA9A5B}" name="Column10249" dataDxfId="6158"/>
    <tableColumn id="10273" xr3:uid="{A1ECF008-E162-4B26-84D9-4645C46FDFCE}" name="Column10250" dataDxfId="6157"/>
    <tableColumn id="10274" xr3:uid="{CD99014E-A5B5-4CC3-BE9F-DE96B73236EF}" name="Column10251" dataDxfId="6156"/>
    <tableColumn id="10275" xr3:uid="{EC64E0DD-73E1-4409-9BAA-29FD6657E328}" name="Column10252" dataDxfId="6155"/>
    <tableColumn id="10276" xr3:uid="{9D1614B5-3B41-4A16-B6FE-654A4D1FBF57}" name="Column10253" dataDxfId="6154"/>
    <tableColumn id="10277" xr3:uid="{79C37A82-6855-46AF-AD2E-6C99714B1D94}" name="Column10254" dataDxfId="6153"/>
    <tableColumn id="10278" xr3:uid="{BBDD6D0F-7374-48A0-A824-67EB0A002BDB}" name="Column10255" dataDxfId="6152"/>
    <tableColumn id="10279" xr3:uid="{A309BCEC-DD6B-4861-8195-AF5813B1F769}" name="Column10256" dataDxfId="6151"/>
    <tableColumn id="10280" xr3:uid="{43184333-E748-4A32-B65E-17F26C9BE50D}" name="Column10257" dataDxfId="6150"/>
    <tableColumn id="10281" xr3:uid="{CED5F3F1-3343-43FC-8FA7-04E0DD3060AF}" name="Column10258" dataDxfId="6149"/>
    <tableColumn id="10282" xr3:uid="{A1E93DE9-A467-47A2-855F-9F134F6453AB}" name="Column10259" dataDxfId="6148"/>
    <tableColumn id="10283" xr3:uid="{FB23E7CB-7FFC-4D46-A223-0521E10B7E8A}" name="Column10260" dataDxfId="6147"/>
    <tableColumn id="10284" xr3:uid="{5565F346-35AC-4229-B8B0-168153610625}" name="Column10261" dataDxfId="6146"/>
    <tableColumn id="10285" xr3:uid="{D3426FAC-A3D5-4E17-9A06-BF450F238AF2}" name="Column10262" dataDxfId="6145"/>
    <tableColumn id="10286" xr3:uid="{1F2A513F-B460-42D0-AC15-C01FD4666431}" name="Column10263" dataDxfId="6144"/>
    <tableColumn id="10287" xr3:uid="{0EB99A2F-246C-4025-A66B-57EE69846057}" name="Column10264" dataDxfId="6143"/>
    <tableColumn id="10288" xr3:uid="{9DC6CBBA-EE26-486D-8410-B367FEC8B1EF}" name="Column10265" dataDxfId="6142"/>
    <tableColumn id="10289" xr3:uid="{BB95BD73-2FFA-4E76-8F64-C1AAF76D67FE}" name="Column10266" dataDxfId="6141"/>
    <tableColumn id="10290" xr3:uid="{560C6D28-A77D-493C-A828-B6629C5856DE}" name="Column10267" dataDxfId="6140"/>
    <tableColumn id="10291" xr3:uid="{469C5B9C-57FA-44C2-B976-CA3758BD8E03}" name="Column10268" dataDxfId="6139"/>
    <tableColumn id="10292" xr3:uid="{FD0616BA-302E-44F0-B6F9-70D1311511F4}" name="Column10269" dataDxfId="6138"/>
    <tableColumn id="10293" xr3:uid="{2445CB6C-3277-44E7-81F7-077ECA402717}" name="Column10270" dataDxfId="6137"/>
    <tableColumn id="10294" xr3:uid="{C678B276-D170-4BB4-98DB-E8332319C60A}" name="Column10271" dataDxfId="6136"/>
    <tableColumn id="10295" xr3:uid="{F1513381-D45F-4770-B7A7-9BFC1221D4F3}" name="Column10272" dataDxfId="6135"/>
    <tableColumn id="10296" xr3:uid="{F2DFEB61-C9C2-44B9-B57B-FD05F646EF74}" name="Column10273" dataDxfId="6134"/>
    <tableColumn id="10297" xr3:uid="{8C469F36-8C64-43B2-AC8B-B2D952D069F6}" name="Column10274" dataDxfId="6133"/>
    <tableColumn id="10298" xr3:uid="{E28FFB31-0261-416C-BDD0-A0319A09F9DE}" name="Column10275" dataDxfId="6132"/>
    <tableColumn id="10299" xr3:uid="{2344DAB3-3BD2-415D-B6F3-FF7B7D19941F}" name="Column10276" dataDxfId="6131"/>
    <tableColumn id="10300" xr3:uid="{CF11FFA4-A2D3-4FE8-9D02-83DDD227C33A}" name="Column10277" dataDxfId="6130"/>
    <tableColumn id="10301" xr3:uid="{F4A6E029-99A4-4299-BE83-C0574C525542}" name="Column10278" dataDxfId="6129"/>
    <tableColumn id="10302" xr3:uid="{291C8FF5-9089-4EFC-9207-730D649C285D}" name="Column10279" dataDxfId="6128"/>
    <tableColumn id="10303" xr3:uid="{1E346A3B-F7B8-49F4-859E-4FE1BD08BF36}" name="Column10280" dataDxfId="6127"/>
    <tableColumn id="10304" xr3:uid="{575D60B6-72BB-406E-9DAA-98493E7B636D}" name="Column10281" dataDxfId="6126"/>
    <tableColumn id="10305" xr3:uid="{53B4B3D2-FA3B-40DD-A384-C23DA85F568A}" name="Column10282" dataDxfId="6125"/>
    <tableColumn id="10306" xr3:uid="{39AD40F8-CA6D-4102-A6E9-6AB594F301EC}" name="Column10283" dataDxfId="6124"/>
    <tableColumn id="10307" xr3:uid="{7EA46915-D0AA-47BF-A680-9E40AA873156}" name="Column10284" dataDxfId="6123"/>
    <tableColumn id="10308" xr3:uid="{7319667C-13AA-4817-A875-1CAF5F71EAE0}" name="Column10285" dataDxfId="6122"/>
    <tableColumn id="10309" xr3:uid="{C44F0313-10DB-4581-A537-C66E8C70F14C}" name="Column10286" dataDxfId="6121"/>
    <tableColumn id="10310" xr3:uid="{47776498-114B-4837-8DC6-5C8114C89DDA}" name="Column10287" dataDxfId="6120"/>
    <tableColumn id="10311" xr3:uid="{B870B87D-9318-416B-A529-B84DEEA61C23}" name="Column10288" dataDxfId="6119"/>
    <tableColumn id="10312" xr3:uid="{97BFF692-868E-4A76-A5D6-1D7AA2EF1EFB}" name="Column10289" dataDxfId="6118"/>
    <tableColumn id="10313" xr3:uid="{B0EEDD0D-5676-45EF-B153-C1B2109F1CD9}" name="Column10290" dataDxfId="6117"/>
    <tableColumn id="10314" xr3:uid="{ABEB8C6D-486C-45C7-97B0-D918ED4C4EA6}" name="Column10291" dataDxfId="6116"/>
    <tableColumn id="10315" xr3:uid="{3AE3FA19-4912-46C7-9EAF-27B6F4C9AC95}" name="Column10292" dataDxfId="6115"/>
    <tableColumn id="10316" xr3:uid="{1DC33F33-38FC-4A44-9E67-757912DB2A03}" name="Column10293" dataDxfId="6114"/>
    <tableColumn id="10317" xr3:uid="{D1233A16-38D8-40C4-9952-9C7D834C1FC8}" name="Column10294" dataDxfId="6113"/>
    <tableColumn id="10318" xr3:uid="{2E540CC8-C050-448E-ADE4-65C171A7AD1F}" name="Column10295" dataDxfId="6112"/>
    <tableColumn id="10319" xr3:uid="{D586A5A1-6010-4A4D-9B6A-7E292770E670}" name="Column10296" dataDxfId="6111"/>
    <tableColumn id="10320" xr3:uid="{DD1421C3-D30B-4CC0-B968-0E18C0E23D32}" name="Column10297" dataDxfId="6110"/>
    <tableColumn id="10321" xr3:uid="{E963AD85-70CA-48E8-AB07-79042CBE6D59}" name="Column10298" dataDxfId="6109"/>
    <tableColumn id="10322" xr3:uid="{7F5E9F29-A01D-4FBB-B9B0-582391D8441B}" name="Column10299" dataDxfId="6108"/>
    <tableColumn id="10323" xr3:uid="{33B78AE1-C1BD-4349-B309-54146DD9C974}" name="Column10300" dataDxfId="6107"/>
    <tableColumn id="10324" xr3:uid="{89D16B1F-5229-400C-8A0D-878D0D0315E0}" name="Column10301" dataDxfId="6106"/>
    <tableColumn id="10325" xr3:uid="{6FB9F064-A6F0-4CDB-A54C-1AC134DB6785}" name="Column10302" dataDxfId="6105"/>
    <tableColumn id="10326" xr3:uid="{C88174C3-2C9B-4C15-A968-D765AC6C37D3}" name="Column10303" dataDxfId="6104"/>
    <tableColumn id="10327" xr3:uid="{0FE283FE-1B49-431B-BC46-3D07A8D51F43}" name="Column10304" dataDxfId="6103"/>
    <tableColumn id="10328" xr3:uid="{3089F52D-A8D4-4B01-AB5F-BB31B291831E}" name="Column10305" dataDxfId="6102"/>
    <tableColumn id="10329" xr3:uid="{263ECBD3-7E80-4AFC-AA84-4C18EA8C9146}" name="Column10306" dataDxfId="6101"/>
    <tableColumn id="10330" xr3:uid="{570F62F4-C85C-4FA8-BCCB-F1D3FBA63D29}" name="Column10307" dataDxfId="6100"/>
    <tableColumn id="10331" xr3:uid="{37592ABD-BA4A-47EE-84D6-BF2BAEEAC67A}" name="Column10308" dataDxfId="6099"/>
    <tableColumn id="10332" xr3:uid="{E1986F48-2F92-487C-8C9E-4D0CA2F61851}" name="Column10309" dataDxfId="6098"/>
    <tableColumn id="10333" xr3:uid="{8AD59701-50D6-4775-8EF7-435E08D5CD01}" name="Column10310" dataDxfId="6097"/>
    <tableColumn id="10334" xr3:uid="{36B3EE26-D9DA-4A78-AEA9-754923F03179}" name="Column10311" dataDxfId="6096"/>
    <tableColumn id="10335" xr3:uid="{F440EFA9-16F8-407A-94A3-1CCE0A07E220}" name="Column10312" dataDxfId="6095"/>
    <tableColumn id="10336" xr3:uid="{1AB0BAC3-BCCB-47D2-948E-4DC5A28940B7}" name="Column10313" dataDxfId="6094"/>
    <tableColumn id="10337" xr3:uid="{82650541-533B-44CD-B908-2DBA49B9258F}" name="Column10314" dataDxfId="6093"/>
    <tableColumn id="10338" xr3:uid="{0F242F16-ECCC-47FD-ABEB-6D101FDF63C6}" name="Column10315" dataDxfId="6092"/>
    <tableColumn id="10339" xr3:uid="{C894C5F9-F13B-4C1C-9BE3-CB738385F9D6}" name="Column10316" dataDxfId="6091"/>
    <tableColumn id="10340" xr3:uid="{15EE331B-AE95-45E1-9C08-DBF1AC52CC65}" name="Column10317" dataDxfId="6090"/>
    <tableColumn id="10341" xr3:uid="{643F5FAF-B540-4DE4-8E88-9057D857D814}" name="Column10318" dataDxfId="6089"/>
    <tableColumn id="10342" xr3:uid="{53D8E8A1-096E-4995-ABC0-8B0E50CA7AAC}" name="Column10319" dataDxfId="6088"/>
    <tableColumn id="10343" xr3:uid="{B33A7004-4EC3-4DB7-883A-87459F501C73}" name="Column10320" dataDxfId="6087"/>
    <tableColumn id="10344" xr3:uid="{3B299868-F8ED-4D87-A2C9-2724429E41A2}" name="Column10321" dataDxfId="6086"/>
    <tableColumn id="10345" xr3:uid="{6C3DE39C-7F55-4E21-9342-B57302EB39BD}" name="Column10322" dataDxfId="6085"/>
    <tableColumn id="10346" xr3:uid="{5EF96930-64B7-474F-8E90-B33190009C59}" name="Column10323" dataDxfId="6084"/>
    <tableColumn id="10347" xr3:uid="{5A971A69-0946-4220-874C-8468EFE181B9}" name="Column10324" dataDxfId="6083"/>
    <tableColumn id="10348" xr3:uid="{23F90A25-39CF-4AC6-90AA-9CA7689204A9}" name="Column10325" dataDxfId="6082"/>
    <tableColumn id="10349" xr3:uid="{B0F99758-C3E1-4EBD-8ACE-3085AA882C5D}" name="Column10326" dataDxfId="6081"/>
    <tableColumn id="10350" xr3:uid="{A5064113-0763-4520-96B2-316014947DAE}" name="Column10327" dataDxfId="6080"/>
    <tableColumn id="10351" xr3:uid="{5219B547-1C77-4EC7-9D90-77CC2194241E}" name="Column10328" dataDxfId="6079"/>
    <tableColumn id="10352" xr3:uid="{3266F422-A643-4869-A0CE-9DE5733486A6}" name="Column10329" dataDxfId="6078"/>
    <tableColumn id="10353" xr3:uid="{B488EDC2-8F3A-4000-A85C-EE4134425641}" name="Column10330" dataDxfId="6077"/>
    <tableColumn id="10354" xr3:uid="{4AD97BE3-AE5F-4FB1-8D68-1CE7496B31FC}" name="Column10331" dataDxfId="6076"/>
    <tableColumn id="10355" xr3:uid="{9AC104D4-9576-4AC0-95FE-249783218403}" name="Column10332" dataDxfId="6075"/>
    <tableColumn id="10356" xr3:uid="{21A36D7F-0383-48A9-9F0B-AB23304AE0C1}" name="Column10333" dataDxfId="6074"/>
    <tableColumn id="10357" xr3:uid="{E0BBCC6F-C1E8-469D-9AE9-9DF38AE791CE}" name="Column10334" dataDxfId="6073"/>
    <tableColumn id="10358" xr3:uid="{43655215-B0A7-4815-8B5C-D9F1F678F426}" name="Column10335" dataDxfId="6072"/>
    <tableColumn id="10359" xr3:uid="{B9BF161F-3D63-446E-A913-CFCBBC6DCE35}" name="Column10336" dataDxfId="6071"/>
    <tableColumn id="10360" xr3:uid="{19E354B9-F32C-45C0-9ED6-D14CB570C0FA}" name="Column10337" dataDxfId="6070"/>
    <tableColumn id="10361" xr3:uid="{AB3454B7-67AD-4BA6-8DCE-05805CDF380F}" name="Column10338" dataDxfId="6069"/>
    <tableColumn id="10362" xr3:uid="{75A53063-8E7E-43AF-A0B2-4AF3EA0AAD96}" name="Column10339" dataDxfId="6068"/>
    <tableColumn id="10363" xr3:uid="{D384648D-43EC-44F7-BE46-6E28143632CF}" name="Column10340" dataDxfId="6067"/>
    <tableColumn id="10364" xr3:uid="{08A2724B-1589-4104-9732-1245C1E70463}" name="Column10341" dataDxfId="6066"/>
    <tableColumn id="10365" xr3:uid="{B85F7878-A413-41F9-9737-DC1FDEF8C4F5}" name="Column10342" dataDxfId="6065"/>
    <tableColumn id="10366" xr3:uid="{C67E68BD-F41C-4E50-B204-32B9284A14FB}" name="Column10343" dataDxfId="6064"/>
    <tableColumn id="10367" xr3:uid="{5F4EFAF4-CF64-492E-8A92-C0355076D8F9}" name="Column10344" dataDxfId="6063"/>
    <tableColumn id="10368" xr3:uid="{8997DE9E-94BE-402B-B863-A4BDA6CD2388}" name="Column10345" dataDxfId="6062"/>
    <tableColumn id="10369" xr3:uid="{87F9A396-B72F-42B9-8516-3B661E6D8B27}" name="Column10346" dataDxfId="6061"/>
    <tableColumn id="10370" xr3:uid="{CBD27893-53D2-4451-9DCC-6F492ED527FF}" name="Column10347" dataDxfId="6060"/>
    <tableColumn id="10371" xr3:uid="{5E165896-C109-4D74-AA81-4CC216A79924}" name="Column10348" dataDxfId="6059"/>
    <tableColumn id="10372" xr3:uid="{9FC4E5BA-A192-4EF5-83E0-E9618EC4CE06}" name="Column10349" dataDxfId="6058"/>
    <tableColumn id="10373" xr3:uid="{5BE41684-896C-42F3-9947-1F50FB1C7E7E}" name="Column10350" dataDxfId="6057"/>
    <tableColumn id="10374" xr3:uid="{E88C015A-0A75-4291-ABFF-B9D872439F2B}" name="Column10351" dataDxfId="6056"/>
    <tableColumn id="10375" xr3:uid="{0FCB0814-E7D2-4436-B929-E4200BBC6386}" name="Column10352" dataDxfId="6055"/>
    <tableColumn id="10376" xr3:uid="{C17D8524-6B3C-40EE-BAAE-F9988FB59496}" name="Column10353" dataDxfId="6054"/>
    <tableColumn id="10377" xr3:uid="{CB2DBF2A-0CD6-43BE-9C1F-67405B5FF1A4}" name="Column10354" dataDxfId="6053"/>
    <tableColumn id="10378" xr3:uid="{7A0F2CA5-A9E1-45BC-A23F-A92DCA480FE3}" name="Column10355" dataDxfId="6052"/>
    <tableColumn id="10379" xr3:uid="{097E30C7-1ACA-4A92-BEA5-E173A79C1CE1}" name="Column10356" dataDxfId="6051"/>
    <tableColumn id="10380" xr3:uid="{BC1EA122-99EF-44CF-B180-FCCEE9B3A9A6}" name="Column10357" dataDxfId="6050"/>
    <tableColumn id="10381" xr3:uid="{D04799BD-7957-4354-A42D-936909534CEC}" name="Column10358" dataDxfId="6049"/>
    <tableColumn id="10382" xr3:uid="{94A50607-CC99-446A-9F73-126F666913FD}" name="Column10359" dataDxfId="6048"/>
    <tableColumn id="10383" xr3:uid="{E7F0F39E-C7C2-4C21-A22D-2BD132B5A7DB}" name="Column10360" dataDxfId="6047"/>
    <tableColumn id="10384" xr3:uid="{BD6590F9-AFFA-4784-B32D-3063C1F0FD35}" name="Column10361" dataDxfId="6046"/>
    <tableColumn id="10385" xr3:uid="{BFFC4784-7327-48D9-88F1-5CF1558D315D}" name="Column10362" dataDxfId="6045"/>
    <tableColumn id="10386" xr3:uid="{F5E6C338-AEFA-4CC0-ABDA-281C70B51FC6}" name="Column10363" dataDxfId="6044"/>
    <tableColumn id="10387" xr3:uid="{06DF1AC7-9075-45C9-B0FB-CEB158702EDA}" name="Column10364" dataDxfId="6043"/>
    <tableColumn id="10388" xr3:uid="{EF1503C5-CE03-41FA-9112-B3349B9567AC}" name="Column10365" dataDxfId="6042"/>
    <tableColumn id="10389" xr3:uid="{8399BA6D-2106-4FED-801A-7CA3FB939004}" name="Column10366" dataDxfId="6041"/>
    <tableColumn id="10390" xr3:uid="{01EB75EC-2A9C-46EC-96C4-366B2D31251E}" name="Column10367" dataDxfId="6040"/>
    <tableColumn id="10391" xr3:uid="{C0225CB0-BA0A-43A9-A737-774989D452F8}" name="Column10368" dataDxfId="6039"/>
    <tableColumn id="10392" xr3:uid="{3CB73E84-64C6-4FD0-A707-6DCFC644E163}" name="Column10369" dataDxfId="6038"/>
    <tableColumn id="10393" xr3:uid="{496C02D7-A571-4CB3-954F-BD69DACD3FC0}" name="Column10370" dataDxfId="6037"/>
    <tableColumn id="10394" xr3:uid="{9DF4BEB5-1830-44EF-928A-B0D69B0828FA}" name="Column10371" dataDxfId="6036"/>
    <tableColumn id="10395" xr3:uid="{1E3DFA34-6568-45B3-85F8-5094DFD5234D}" name="Column10372" dataDxfId="6035"/>
    <tableColumn id="10396" xr3:uid="{05F7C062-02D0-4141-AAAB-2388B65C8A70}" name="Column10373" dataDxfId="6034"/>
    <tableColumn id="10397" xr3:uid="{CFE9F1C1-8E78-447A-AFA9-BDCEABFA2D75}" name="Column10374" dataDxfId="6033"/>
    <tableColumn id="10398" xr3:uid="{7E94C832-58B9-46A6-8D1B-FE55B9C9FC65}" name="Column10375" dataDxfId="6032"/>
    <tableColumn id="10399" xr3:uid="{81004BDD-8ABB-4AC5-905F-7EE6BBA6437C}" name="Column10376" dataDxfId="6031"/>
    <tableColumn id="10400" xr3:uid="{8B29DB84-2948-4F8E-B39C-A508E091B218}" name="Column10377" dataDxfId="6030"/>
    <tableColumn id="10401" xr3:uid="{EDB959A5-2D7E-4E7D-87BB-E35468686BE9}" name="Column10378" dataDxfId="6029"/>
    <tableColumn id="10402" xr3:uid="{79BD7F83-55DA-4406-B01A-DFB1339B0FC2}" name="Column10379" dataDxfId="6028"/>
    <tableColumn id="10403" xr3:uid="{9C659489-F43B-42E7-A782-24BE2529F18F}" name="Column10380" dataDxfId="6027"/>
    <tableColumn id="10404" xr3:uid="{CD127890-CD48-467A-BC1F-73658B7D7B4D}" name="Column10381" dataDxfId="6026"/>
    <tableColumn id="10405" xr3:uid="{E39767C4-6F2F-47E8-B708-C404CBEDCB41}" name="Column10382" dataDxfId="6025"/>
    <tableColumn id="10406" xr3:uid="{285D41B6-6D65-4F0B-B6DA-AF8F3666AE46}" name="Column10383" dataDxfId="6024"/>
    <tableColumn id="10407" xr3:uid="{7068C32A-0B87-436A-B98F-AE941C8CE107}" name="Column10384" dataDxfId="6023"/>
    <tableColumn id="10408" xr3:uid="{C44985F0-EC60-4465-843E-0E49A7D62656}" name="Column10385" dataDxfId="6022"/>
    <tableColumn id="10409" xr3:uid="{A4E4A155-514E-425A-AF0A-4F10BF185603}" name="Column10386" dataDxfId="6021"/>
    <tableColumn id="10410" xr3:uid="{7D706F69-6CC7-4330-AE76-AC2C720BB297}" name="Column10387" dataDxfId="6020"/>
    <tableColumn id="10411" xr3:uid="{D8B1864E-BC53-4E70-9B45-EE7517616CB2}" name="Column10388" dataDxfId="6019"/>
    <tableColumn id="10412" xr3:uid="{5A33C1E3-2485-476A-BDB1-A3FB42E42BAB}" name="Column10389" dataDxfId="6018"/>
    <tableColumn id="10413" xr3:uid="{631BF9AE-5F1F-4041-AB49-A109FB9176CD}" name="Column10390" dataDxfId="6017"/>
    <tableColumn id="10414" xr3:uid="{D4D5823F-C0E1-4580-B6B3-DA9BCC8B0550}" name="Column10391" dataDxfId="6016"/>
    <tableColumn id="10415" xr3:uid="{9B11A934-346B-43CD-9462-E67388F0A1DD}" name="Column10392" dataDxfId="6015"/>
    <tableColumn id="10416" xr3:uid="{0A65F6A8-E14A-40A6-A54D-50DC41E5CB43}" name="Column10393" dataDxfId="6014"/>
    <tableColumn id="10417" xr3:uid="{084AE615-8FE5-48FF-AF79-8D31D26A40A3}" name="Column10394" dataDxfId="6013"/>
    <tableColumn id="10418" xr3:uid="{3F365CDF-E1B1-4E21-BC55-B6D63AF2E49C}" name="Column10395" dataDxfId="6012"/>
    <tableColumn id="10419" xr3:uid="{3C47B242-4F8D-46AB-BF6D-95E2FA3B0B03}" name="Column10396" dataDxfId="6011"/>
    <tableColumn id="10420" xr3:uid="{98B01CC6-0BBA-441C-BD0A-B8913C57B383}" name="Column10397" dataDxfId="6010"/>
    <tableColumn id="10421" xr3:uid="{2CE08BF7-26A6-4951-8EC1-B6A64F480D7D}" name="Column10398" dataDxfId="6009"/>
    <tableColumn id="10422" xr3:uid="{0839CC4F-7739-474A-B34C-0A077578893D}" name="Column10399" dataDxfId="6008"/>
    <tableColumn id="10423" xr3:uid="{1CB38DDA-E6BA-4158-A90E-0B5DA454E033}" name="Column10400" dataDxfId="6007"/>
    <tableColumn id="10424" xr3:uid="{3E5BB313-D563-41CD-8C16-82CB976114F6}" name="Column10401" dataDxfId="6006"/>
    <tableColumn id="10425" xr3:uid="{E6071856-D2D3-4D3B-8893-294E5495A360}" name="Column10402" dataDxfId="6005"/>
    <tableColumn id="10426" xr3:uid="{D3961B08-060F-4989-A72F-918C76BF5555}" name="Column10403" dataDxfId="6004"/>
    <tableColumn id="10427" xr3:uid="{0652D801-4F5B-41F3-A40E-7B28507E755E}" name="Column10404" dataDxfId="6003"/>
    <tableColumn id="10428" xr3:uid="{40B3B9BD-D81D-4BA0-B79E-D09A6D7B5B43}" name="Column10405" dataDxfId="6002"/>
    <tableColumn id="10429" xr3:uid="{D631FC6D-30C3-447C-96B8-C381A9E89A20}" name="Column10406" dataDxfId="6001"/>
    <tableColumn id="10430" xr3:uid="{45757367-2D3B-4920-A833-0152E56D4F63}" name="Column10407" dataDxfId="6000"/>
    <tableColumn id="10431" xr3:uid="{E3FD95D5-ACD7-4D6A-8761-6CF70D5CC0B2}" name="Column10408" dataDxfId="5999"/>
    <tableColumn id="10432" xr3:uid="{509C92F6-CC60-4642-A871-544D5CEA7A9D}" name="Column10409" dataDxfId="5998"/>
    <tableColumn id="10433" xr3:uid="{BC290599-E701-47B1-BD7C-DA4F8A1CE11D}" name="Column10410" dataDxfId="5997"/>
    <tableColumn id="10434" xr3:uid="{DF0CE6C9-E9CC-42B4-AE79-0461320D45F6}" name="Column10411" dataDxfId="5996"/>
    <tableColumn id="10435" xr3:uid="{63DBEA60-6195-44E0-B26B-99D48D0EAFC2}" name="Column10412" dataDxfId="5995"/>
    <tableColumn id="10436" xr3:uid="{BD85CD63-55A9-401B-865F-ED7F4D8A5D06}" name="Column10413" dataDxfId="5994"/>
    <tableColumn id="10437" xr3:uid="{DA2F84C1-90F0-46AB-918D-6055E5BDEBF9}" name="Column10414" dataDxfId="5993"/>
    <tableColumn id="10438" xr3:uid="{0D033174-A82B-4854-97FF-4B06F62F9456}" name="Column10415" dataDxfId="5992"/>
    <tableColumn id="10439" xr3:uid="{6949CC0C-20F0-4B0E-8740-6B8605857FF6}" name="Column10416" dataDxfId="5991"/>
    <tableColumn id="10440" xr3:uid="{DEC530BA-9A90-49B9-A9C4-222B776EE5ED}" name="Column10417" dataDxfId="5990"/>
    <tableColumn id="10441" xr3:uid="{3A300FD1-8DD7-4FEB-A2AA-DFEDC4D1A03A}" name="Column10418" dataDxfId="5989"/>
    <tableColumn id="10442" xr3:uid="{FD5F7557-76A7-4320-A7A5-C83EFCD58B1B}" name="Column10419" dataDxfId="5988"/>
    <tableColumn id="10443" xr3:uid="{2E2B28B0-2DA2-4D7A-9B75-8F7948832C75}" name="Column10420" dataDxfId="5987"/>
    <tableColumn id="10444" xr3:uid="{0648C684-6BBC-44DE-B3F3-1319689F5BAD}" name="Column10421" dataDxfId="5986"/>
    <tableColumn id="10445" xr3:uid="{1C8A68A6-D49A-464A-AE85-CC58E05B6830}" name="Column10422" dataDxfId="5985"/>
    <tableColumn id="10446" xr3:uid="{E420EA37-7120-4BE0-9BA9-15AD56D36E91}" name="Column10423" dataDxfId="5984"/>
    <tableColumn id="10447" xr3:uid="{FADFBF99-0154-45E7-AA4E-8090F29227AF}" name="Column10424" dataDxfId="5983"/>
    <tableColumn id="10448" xr3:uid="{B6BB9DD2-C286-4ABE-8D25-E6CF14013D6F}" name="Column10425" dataDxfId="5982"/>
    <tableColumn id="10449" xr3:uid="{10C3FC1F-E520-4E53-93A0-AD5B034CB7C4}" name="Column10426" dataDxfId="5981"/>
    <tableColumn id="10450" xr3:uid="{0356FF06-665C-4635-B770-A4D060DD7E75}" name="Column10427" dataDxfId="5980"/>
    <tableColumn id="10451" xr3:uid="{0E07C39F-7DB8-40B6-9CB8-1FB46B82B491}" name="Column10428" dataDxfId="5979"/>
    <tableColumn id="10452" xr3:uid="{6E5E294B-7963-43A8-AAF0-FF50444EDB63}" name="Column10429" dataDxfId="5978"/>
    <tableColumn id="10453" xr3:uid="{8621193F-54D6-4E21-8812-5511396959B3}" name="Column10430" dataDxfId="5977"/>
    <tableColumn id="10454" xr3:uid="{B3687B8E-C34E-480B-9A2D-9DAA6EBB5B3E}" name="Column10431" dataDxfId="5976"/>
    <tableColumn id="10455" xr3:uid="{BB058D75-D8E6-484C-BADF-D2360553A5E7}" name="Column10432" dataDxfId="5975"/>
    <tableColumn id="10456" xr3:uid="{A2058F9E-4C42-4246-9092-5A47A0D2A89D}" name="Column10433" dataDxfId="5974"/>
    <tableColumn id="10457" xr3:uid="{3CAACE68-8591-49C9-AF08-C2560D9A567E}" name="Column10434" dataDxfId="5973"/>
    <tableColumn id="10458" xr3:uid="{5DBC35F3-50FF-45C0-81E9-D6604D8E4F10}" name="Column10435" dataDxfId="5972"/>
    <tableColumn id="10459" xr3:uid="{7BD417B9-F073-4E39-9688-7A3442C44DC4}" name="Column10436" dataDxfId="5971"/>
    <tableColumn id="10460" xr3:uid="{6B95C11F-BB54-4A2F-818E-F6AABA69434B}" name="Column10437" dataDxfId="5970"/>
    <tableColumn id="10461" xr3:uid="{F7C2E21E-399A-4EB6-B024-F8C7DA125A77}" name="Column10438" dataDxfId="5969"/>
    <tableColumn id="10462" xr3:uid="{E47C3B97-255E-4B2F-8616-CFBF58013A11}" name="Column10439" dataDxfId="5968"/>
    <tableColumn id="10463" xr3:uid="{30E7BF3E-D993-4CAD-B07B-62DF04A3D9FD}" name="Column10440" dataDxfId="5967"/>
    <tableColumn id="10464" xr3:uid="{F3423E1F-2536-429C-8073-006F6CF97A7A}" name="Column10441" dataDxfId="5966"/>
    <tableColumn id="10465" xr3:uid="{DCAB3916-FCA5-4813-9646-D22D49FDFCDB}" name="Column10442" dataDxfId="5965"/>
    <tableColumn id="10466" xr3:uid="{9ADD645C-A923-40D6-A5E6-19E9119DB8D9}" name="Column10443" dataDxfId="5964"/>
    <tableColumn id="10467" xr3:uid="{7324F838-F704-4DE0-B9CD-3339B373A397}" name="Column10444" dataDxfId="5963"/>
    <tableColumn id="10468" xr3:uid="{15286B8C-F9AB-40F8-B7B2-38F3C396934C}" name="Column10445" dataDxfId="5962"/>
    <tableColumn id="10469" xr3:uid="{3D8C69A0-DE51-4B79-B5E6-4556C921564D}" name="Column10446" dataDxfId="5961"/>
    <tableColumn id="10470" xr3:uid="{5DB882C2-EC32-4619-8A7A-D587CD39CA68}" name="Column10447" dataDxfId="5960"/>
    <tableColumn id="10471" xr3:uid="{4D0C00EA-C47D-4A40-986E-19414A1DD96D}" name="Column10448" dataDxfId="5959"/>
    <tableColumn id="10472" xr3:uid="{117A94B7-1755-481C-8F7D-149D83951461}" name="Column10449" dataDxfId="5958"/>
    <tableColumn id="10473" xr3:uid="{A4DB6B7E-A41A-44C9-87C3-620B7C707C60}" name="Column10450" dataDxfId="5957"/>
    <tableColumn id="10474" xr3:uid="{230DD9FF-5437-4D9B-B423-FDED3080CD5D}" name="Column10451" dataDxfId="5956"/>
    <tableColumn id="10475" xr3:uid="{67102AF8-3CFD-463E-B1D4-647743F4F38A}" name="Column10452" dataDxfId="5955"/>
    <tableColumn id="10476" xr3:uid="{8DE170A4-C145-4E70-894C-DFD5FC453829}" name="Column10453" dataDxfId="5954"/>
    <tableColumn id="10477" xr3:uid="{0E9178E8-49B4-4DBB-8F8E-A6FCE3F30A72}" name="Column10454" dataDxfId="5953"/>
    <tableColumn id="10478" xr3:uid="{8D7B0D72-FCD8-4E6C-9616-EC661A0F91C5}" name="Column10455" dataDxfId="5952"/>
    <tableColumn id="10479" xr3:uid="{2A0AACBA-EF0D-45F3-87E8-B245097886B6}" name="Column10456" dataDxfId="5951"/>
    <tableColumn id="10480" xr3:uid="{791B8399-0872-4363-873D-EFBA6A4174DD}" name="Column10457" dataDxfId="5950"/>
    <tableColumn id="10481" xr3:uid="{8E0E1CA3-A32D-46D1-806D-35CC60E4707A}" name="Column10458" dataDxfId="5949"/>
    <tableColumn id="10482" xr3:uid="{95E9409A-2708-4C79-AB41-7CE2F56650C1}" name="Column10459" dataDxfId="5948"/>
    <tableColumn id="10483" xr3:uid="{807CBFEC-8A52-44CC-83DC-C63D70417201}" name="Column10460" dataDxfId="5947"/>
    <tableColumn id="10484" xr3:uid="{9536FC96-05E4-409F-B446-22807D120E53}" name="Column10461" dataDxfId="5946"/>
    <tableColumn id="10485" xr3:uid="{97C8BDF8-EFA3-4913-8C82-18B893BEF72F}" name="Column10462" dataDxfId="5945"/>
    <tableColumn id="10486" xr3:uid="{565BF83C-534A-4E2E-A395-90898EB16D7D}" name="Column10463" dataDxfId="5944"/>
    <tableColumn id="10487" xr3:uid="{ABFFF75E-3DC8-4544-9BB2-C7AB68463B83}" name="Column10464" dataDxfId="5943"/>
    <tableColumn id="10488" xr3:uid="{9D4E0563-E7F8-4127-B91A-A5D790B9003F}" name="Column10465" dataDxfId="5942"/>
    <tableColumn id="10489" xr3:uid="{6D1E61A1-D583-4600-9EA9-84029FDE49E8}" name="Column10466" dataDxfId="5941"/>
    <tableColumn id="10490" xr3:uid="{E7892579-4831-4DD3-B84C-D99FA61CFE25}" name="Column10467" dataDxfId="5940"/>
    <tableColumn id="10491" xr3:uid="{5201AAAD-A1BC-4411-A141-94F09B7D277D}" name="Column10468" dataDxfId="5939"/>
    <tableColumn id="10492" xr3:uid="{13F05785-FA80-4194-BD94-38F01B92AFC0}" name="Column10469" dataDxfId="5938"/>
    <tableColumn id="10493" xr3:uid="{1296C14C-10B9-41FB-AC1F-DAB92A112621}" name="Column10470" dataDxfId="5937"/>
    <tableColumn id="10494" xr3:uid="{5993C5B5-6805-4BF2-9DCD-B3F19D08979A}" name="Column10471" dataDxfId="5936"/>
    <tableColumn id="10495" xr3:uid="{0637B3D8-D2C0-47D9-8AD6-1EE590AD6BDE}" name="Column10472" dataDxfId="5935"/>
    <tableColumn id="10496" xr3:uid="{0A3914AB-DB95-49B3-8E59-E57CFDBF8853}" name="Column10473" dataDxfId="5934"/>
    <tableColumn id="10497" xr3:uid="{2A36CB0F-36CB-4063-8883-499CB1FFF83D}" name="Column10474" dataDxfId="5933"/>
    <tableColumn id="10498" xr3:uid="{C2A0E1E2-67A2-4DF6-A6E0-848EAF9DBCC6}" name="Column10475" dataDxfId="5932"/>
    <tableColumn id="10499" xr3:uid="{6819CEE8-6400-453A-89AB-FFBDA6AA54E3}" name="Column10476" dataDxfId="5931"/>
    <tableColumn id="10500" xr3:uid="{5810A41F-543A-4FB2-877E-76713D5ED8C7}" name="Column10477" dataDxfId="5930"/>
    <tableColumn id="10501" xr3:uid="{4F3E5B84-6E99-4DCD-929F-326571F7D2F2}" name="Column10478" dataDxfId="5929"/>
    <tableColumn id="10502" xr3:uid="{33B4EE18-A342-4862-B27F-E13EAC795541}" name="Column10479" dataDxfId="5928"/>
    <tableColumn id="10503" xr3:uid="{104F0FD9-5C44-4626-807A-CBFF114BCC5B}" name="Column10480" dataDxfId="5927"/>
    <tableColumn id="10504" xr3:uid="{16A0645D-CB6A-41E6-B552-5A43EA6A02BE}" name="Column10481" dataDxfId="5926"/>
    <tableColumn id="10505" xr3:uid="{57A48291-8631-41F1-8661-D58813F1B8C5}" name="Column10482" dataDxfId="5925"/>
    <tableColumn id="10506" xr3:uid="{91FCF7E4-6D2A-4C78-A0C9-904027E1DA7A}" name="Column10483" dataDxfId="5924"/>
    <tableColumn id="10507" xr3:uid="{720C3B84-07A2-4B64-8F90-E1C8BAFCF037}" name="Column10484" dataDxfId="5923"/>
    <tableColumn id="10508" xr3:uid="{5E5B7D67-08AE-4A79-A7A3-71274AEAAE65}" name="Column10485" dataDxfId="5922"/>
    <tableColumn id="10509" xr3:uid="{EC1AAC26-1169-4F1E-891C-E32451B95347}" name="Column10486" dataDxfId="5921"/>
    <tableColumn id="10510" xr3:uid="{3B6AF765-A1BB-47EA-A4E6-B4526B02C62B}" name="Column10487" dataDxfId="5920"/>
    <tableColumn id="10511" xr3:uid="{5277FCF6-F386-479D-BD89-AAB2D5886FFF}" name="Column10488" dataDxfId="5919"/>
    <tableColumn id="10512" xr3:uid="{21682FA3-D37B-49A3-BF67-E4F7DCBA6DBE}" name="Column10489" dataDxfId="5918"/>
    <tableColumn id="10513" xr3:uid="{4E83D531-0803-4B40-9775-E9E7F366543F}" name="Column10490" dataDxfId="5917"/>
    <tableColumn id="10514" xr3:uid="{EE934E9F-08A5-4D5C-B915-21B3E7A3C490}" name="Column10491" dataDxfId="5916"/>
    <tableColumn id="10515" xr3:uid="{7A641959-092B-4A39-A0FB-2DF8063D77B2}" name="Column10492" dataDxfId="5915"/>
    <tableColumn id="10516" xr3:uid="{1F4B15AD-1ADF-4F2B-9648-F7AEE874775D}" name="Column10493" dataDxfId="5914"/>
    <tableColumn id="10517" xr3:uid="{A6E74752-60F3-452A-B216-E9E8D88A95E1}" name="Column10494" dataDxfId="5913"/>
    <tableColumn id="10518" xr3:uid="{5A3B714B-32FB-4F61-A005-0B78C56F12FE}" name="Column10495" dataDxfId="5912"/>
    <tableColumn id="10519" xr3:uid="{93170207-9877-4B52-8EAB-E5108B43952D}" name="Column10496" dataDxfId="5911"/>
    <tableColumn id="10520" xr3:uid="{527579C8-2228-44BF-95B3-34F01EF1D501}" name="Column10497" dataDxfId="5910"/>
    <tableColumn id="10521" xr3:uid="{991D0A63-B1B8-4393-A0A6-B6177378DE28}" name="Column10498" dataDxfId="5909"/>
    <tableColumn id="10522" xr3:uid="{4CBDD830-C46F-4F93-8B34-FEF7DAD208B0}" name="Column10499" dataDxfId="5908"/>
    <tableColumn id="10523" xr3:uid="{529CA31D-EFD7-4DED-81DB-831521B13C2A}" name="Column10500" dataDxfId="5907"/>
    <tableColumn id="10524" xr3:uid="{453EC3C9-13E1-434E-8C2F-D06D4ABF9E0B}" name="Column10501" dataDxfId="5906"/>
    <tableColumn id="10525" xr3:uid="{E537EDA1-D1B7-4917-BAFF-C3D4F6529066}" name="Column10502" dataDxfId="5905"/>
    <tableColumn id="10526" xr3:uid="{2099BCEB-471B-4D07-AEA1-9E2A8C3943C4}" name="Column10503" dataDxfId="5904"/>
    <tableColumn id="10527" xr3:uid="{486F1DBB-BDA5-4C80-A88B-3D893BF58867}" name="Column10504" dataDxfId="5903"/>
    <tableColumn id="10528" xr3:uid="{B8CFA43E-9483-443A-921D-B41F3E6075C8}" name="Column10505" dataDxfId="5902"/>
    <tableColumn id="10529" xr3:uid="{FB9DA45C-F08C-4AFE-A576-6FEF4238B70B}" name="Column10506" dataDxfId="5901"/>
    <tableColumn id="10530" xr3:uid="{92ECCFCB-E2B2-4694-8C38-A6A456A63113}" name="Column10507" dataDxfId="5900"/>
    <tableColumn id="10531" xr3:uid="{F35EA631-470B-43F6-B9E8-B70283028CCF}" name="Column10508" dataDxfId="5899"/>
    <tableColumn id="10532" xr3:uid="{49842DBB-F1B8-4546-B447-4036F6AB958C}" name="Column10509" dataDxfId="5898"/>
    <tableColumn id="10533" xr3:uid="{7D688605-E232-4243-B2E3-5A2EC3B0ED67}" name="Column10510" dataDxfId="5897"/>
    <tableColumn id="10534" xr3:uid="{6223C964-F22F-45FA-BB37-E6A6844A41C8}" name="Column10511" dataDxfId="5896"/>
    <tableColumn id="10535" xr3:uid="{E2219A1E-B460-45A2-A1C7-3041008945E7}" name="Column10512" dataDxfId="5895"/>
    <tableColumn id="10536" xr3:uid="{EBD0E735-F348-4FD4-8E98-C1125A450623}" name="Column10513" dataDxfId="5894"/>
    <tableColumn id="10537" xr3:uid="{8ADED6A1-AFCC-42AB-AF2D-BBB5A367A18A}" name="Column10514" dataDxfId="5893"/>
    <tableColumn id="10538" xr3:uid="{29AD5024-BBF9-41BF-938E-644E349CC65C}" name="Column10515" dataDxfId="5892"/>
    <tableColumn id="10539" xr3:uid="{A7E2C549-65AA-4EB0-9CC1-859DB611BF62}" name="Column10516" dataDxfId="5891"/>
    <tableColumn id="10540" xr3:uid="{2917C16C-7DA5-4C2B-B09A-C4B44660D1C7}" name="Column10517" dataDxfId="5890"/>
    <tableColumn id="10541" xr3:uid="{7843CFD6-659B-4B6A-8DA3-00075584594F}" name="Column10518" dataDxfId="5889"/>
    <tableColumn id="10542" xr3:uid="{015924DA-D2BD-4719-858D-C4749C86497D}" name="Column10519" dataDxfId="5888"/>
    <tableColumn id="10543" xr3:uid="{427A0254-1DFC-4838-8B8F-9446F5660D86}" name="Column10520" dataDxfId="5887"/>
    <tableColumn id="10544" xr3:uid="{FF483E91-E22E-4C54-9BD7-E2BC98592FB3}" name="Column10521" dataDxfId="5886"/>
    <tableColumn id="10545" xr3:uid="{D4BE29FF-F45C-4BBD-829A-0019460ABE87}" name="Column10522" dataDxfId="5885"/>
    <tableColumn id="10546" xr3:uid="{931D402C-EB8D-430E-AFE3-D541FD963FF3}" name="Column10523" dataDxfId="5884"/>
    <tableColumn id="10547" xr3:uid="{6C8DFCB4-E112-41ED-9F81-B3869AB3FC77}" name="Column10524" dataDxfId="5883"/>
    <tableColumn id="10548" xr3:uid="{2B1BBEF3-2320-4D78-9C01-2D0EA5DBCBD6}" name="Column10525" dataDxfId="5882"/>
    <tableColumn id="10549" xr3:uid="{96D316CF-C0F4-4563-B29F-1490BD5961D6}" name="Column10526" dataDxfId="5881"/>
    <tableColumn id="10550" xr3:uid="{3C7FF488-5F69-4517-A02C-E273F49A456B}" name="Column10527" dataDxfId="5880"/>
    <tableColumn id="10551" xr3:uid="{2F800F1B-F5C3-482E-B62C-D6891D8BBE5E}" name="Column10528" dataDxfId="5879"/>
    <tableColumn id="10552" xr3:uid="{F8AEC407-6562-414A-AC60-A594140C9454}" name="Column10529" dataDxfId="5878"/>
    <tableColumn id="10553" xr3:uid="{00015721-5FFD-4FB0-876E-BA3E5688B5C5}" name="Column10530" dataDxfId="5877"/>
    <tableColumn id="10554" xr3:uid="{1B020EFE-ECFB-4B62-BC25-88F03D0C528F}" name="Column10531" dataDxfId="5876"/>
    <tableColumn id="10555" xr3:uid="{42F7EC0B-9E1B-4E8B-B3D9-A429DDC29E5D}" name="Column10532" dataDxfId="5875"/>
    <tableColumn id="10556" xr3:uid="{008A1180-BA95-4BC2-AF7C-5E72BBF6360F}" name="Column10533" dataDxfId="5874"/>
    <tableColumn id="10557" xr3:uid="{8557C439-15ED-4DED-A634-BCC20AA9BDFE}" name="Column10534" dataDxfId="5873"/>
    <tableColumn id="10558" xr3:uid="{4C55E7E1-5DAA-4EF7-8C82-1A66FD714F6D}" name="Column10535" dataDxfId="5872"/>
    <tableColumn id="10559" xr3:uid="{DDBDBB3B-71F6-4F01-9EC3-35C25693ED98}" name="Column10536" dataDxfId="5871"/>
    <tableColumn id="10560" xr3:uid="{1396E000-DE97-48A8-AE87-AFD16604A550}" name="Column10537" dataDxfId="5870"/>
    <tableColumn id="10561" xr3:uid="{1D4F02FE-1D93-41EC-BE67-0B7ADBF13FED}" name="Column10538" dataDxfId="5869"/>
    <tableColumn id="10562" xr3:uid="{09A679A9-2B0D-4C51-96CF-445A3413BBBE}" name="Column10539" dataDxfId="5868"/>
    <tableColumn id="10563" xr3:uid="{E43B7159-8C66-4A4A-9530-52E6DDF76E68}" name="Column10540" dataDxfId="5867"/>
    <tableColumn id="10564" xr3:uid="{C2253A2E-DF6A-4413-A9CF-BA025726B2E6}" name="Column10541" dataDxfId="5866"/>
    <tableColumn id="10565" xr3:uid="{6226979D-EE1F-422A-9068-A5BDE5CE73B8}" name="Column10542" dataDxfId="5865"/>
    <tableColumn id="10566" xr3:uid="{46900246-09E2-4A1E-A522-E003BEECCCCA}" name="Column10543" dataDxfId="5864"/>
    <tableColumn id="10567" xr3:uid="{3D9C8044-8758-4FDC-B425-0243690F60C0}" name="Column10544" dataDxfId="5863"/>
    <tableColumn id="10568" xr3:uid="{B3E8CD6A-314C-4CE1-AE82-25127D902175}" name="Column10545" dataDxfId="5862"/>
    <tableColumn id="10569" xr3:uid="{A6611FC8-97D6-41A8-8162-A016D9D69BC3}" name="Column10546" dataDxfId="5861"/>
    <tableColumn id="10570" xr3:uid="{9490C8C2-24D0-441A-9B76-D5FFF2924B5E}" name="Column10547" dataDxfId="5860"/>
    <tableColumn id="10571" xr3:uid="{F5CE0A77-020E-40C2-8C2B-B60BDFCF052B}" name="Column10548" dataDxfId="5859"/>
    <tableColumn id="10572" xr3:uid="{4A9BF5A1-254C-4DEF-8175-0876D7967EB8}" name="Column10549" dataDxfId="5858"/>
    <tableColumn id="10573" xr3:uid="{A0E2E3DC-4D2E-4C34-8430-F4158F56E510}" name="Column10550" dataDxfId="5857"/>
    <tableColumn id="10574" xr3:uid="{E1D15204-4173-4514-AB00-484CBB442C7C}" name="Column10551" dataDxfId="5856"/>
    <tableColumn id="10575" xr3:uid="{00AF9D3F-AECF-4820-A3E8-AA48D2EC5B51}" name="Column10552" dataDxfId="5855"/>
    <tableColumn id="10576" xr3:uid="{F118ABDF-3912-49DB-94BE-8801F73A0ABC}" name="Column10553" dataDxfId="5854"/>
    <tableColumn id="10577" xr3:uid="{752D6DA6-2D99-44A0-BFC8-2D76D4475191}" name="Column10554" dataDxfId="5853"/>
    <tableColumn id="10578" xr3:uid="{D6F04818-212D-44ED-83F5-8B3C9BBFEADC}" name="Column10555" dataDxfId="5852"/>
    <tableColumn id="10579" xr3:uid="{A790FDEC-4582-4D8B-86CE-5629BA028FDE}" name="Column10556" dataDxfId="5851"/>
    <tableColumn id="10580" xr3:uid="{113FDBC5-B9A3-4E16-859C-1EDB9C681E8A}" name="Column10557" dataDxfId="5850"/>
    <tableColumn id="10581" xr3:uid="{C7FDA665-3C72-49CF-8576-179DB72673C3}" name="Column10558" dataDxfId="5849"/>
    <tableColumn id="10582" xr3:uid="{87C57EB0-64B8-4533-B809-107AF427946B}" name="Column10559" dataDxfId="5848"/>
    <tableColumn id="10583" xr3:uid="{EC20CC37-DB8E-4680-B0B9-F31420F576FA}" name="Column10560" dataDxfId="5847"/>
    <tableColumn id="10584" xr3:uid="{02F968C2-08C8-43A3-853C-9B6EE575D16C}" name="Column10561" dataDxfId="5846"/>
    <tableColumn id="10585" xr3:uid="{E1B82A26-79A9-4265-98B8-285A5E307463}" name="Column10562" dataDxfId="5845"/>
    <tableColumn id="10586" xr3:uid="{B2048F56-FB54-46F6-BECC-8B22497DA180}" name="Column10563" dataDxfId="5844"/>
    <tableColumn id="10587" xr3:uid="{C7B0E846-F6E6-40E4-9B8B-359563C62749}" name="Column10564" dataDxfId="5843"/>
    <tableColumn id="10588" xr3:uid="{FF7F92AD-EEDD-4210-998E-C991A2D40B32}" name="Column10565" dataDxfId="5842"/>
    <tableColumn id="10589" xr3:uid="{C5E9D438-609E-4236-88E5-21D01957A044}" name="Column10566" dataDxfId="5841"/>
    <tableColumn id="10590" xr3:uid="{C36545CE-5C9D-4BC8-B6D2-5C3E497C3741}" name="Column10567" dataDxfId="5840"/>
    <tableColumn id="10591" xr3:uid="{F5815F50-5535-45C8-B57B-A9966F619EB5}" name="Column10568" dataDxfId="5839"/>
    <tableColumn id="10592" xr3:uid="{3AC3CDA9-7617-46B5-960A-87051EB43161}" name="Column10569" dataDxfId="5838"/>
    <tableColumn id="10593" xr3:uid="{B04AD10B-0AE2-4882-A9FE-0F93FEE739A1}" name="Column10570" dataDxfId="5837"/>
    <tableColumn id="10594" xr3:uid="{2998D806-1B78-413E-84A4-589339A0133A}" name="Column10571" dataDxfId="5836"/>
    <tableColumn id="10595" xr3:uid="{75EF84F3-9126-4D96-A348-C1620C0A79A4}" name="Column10572" dataDxfId="5835"/>
    <tableColumn id="10596" xr3:uid="{61BA42B3-BEF9-4216-AC50-6ACE23FB5853}" name="Column10573" dataDxfId="5834"/>
    <tableColumn id="10597" xr3:uid="{C757FF46-A040-474E-9931-F50114E470A1}" name="Column10574" dataDxfId="5833"/>
    <tableColumn id="10598" xr3:uid="{CF1D6C12-9E2E-4AC0-B89D-DCDC36227F2D}" name="Column10575" dataDxfId="5832"/>
    <tableColumn id="10599" xr3:uid="{CA21A998-6EAC-48FB-8BAB-D10F3427E703}" name="Column10576" dataDxfId="5831"/>
    <tableColumn id="10600" xr3:uid="{63385ABE-73E0-4819-BBD5-61FFAA1BDD47}" name="Column10577" dataDxfId="5830"/>
    <tableColumn id="10601" xr3:uid="{43E98DE6-A691-453B-867E-50E5408206B9}" name="Column10578" dataDxfId="5829"/>
    <tableColumn id="10602" xr3:uid="{06E2E751-E367-43AC-9A26-FAC6B7341129}" name="Column10579" dataDxfId="5828"/>
    <tableColumn id="10603" xr3:uid="{8342524E-C76E-464E-B182-ECFDD8AD34CE}" name="Column10580" dataDxfId="5827"/>
    <tableColumn id="10604" xr3:uid="{2DBBF1E8-9553-4D6B-AF49-9FE850A77F0D}" name="Column10581" dataDxfId="5826"/>
    <tableColumn id="10605" xr3:uid="{AF9C51D9-467D-45EF-A9A4-F14EE11AC07E}" name="Column10582" dataDxfId="5825"/>
    <tableColumn id="10606" xr3:uid="{CECE185A-FC09-40DD-85D9-8068C66A3334}" name="Column10583" dataDxfId="5824"/>
    <tableColumn id="10607" xr3:uid="{3BF2A829-BC22-4FB3-87F0-BB3FFCD42D20}" name="Column10584" dataDxfId="5823"/>
    <tableColumn id="10608" xr3:uid="{2AE892E5-3E70-47E6-AED8-CA5BF498B4CA}" name="Column10585" dataDxfId="5822"/>
    <tableColumn id="10609" xr3:uid="{9F47D1D9-68AE-4482-AD8D-885BE2DA254B}" name="Column10586" dataDxfId="5821"/>
    <tableColumn id="10610" xr3:uid="{2FCD93A3-CDFF-4F3C-B540-43A06BD6C5FF}" name="Column10587" dataDxfId="5820"/>
    <tableColumn id="10611" xr3:uid="{56C46E0C-05B4-4C3D-B1D4-3DE36E9AB607}" name="Column10588" dataDxfId="5819"/>
    <tableColumn id="10612" xr3:uid="{7DB84F9C-D1F5-4E17-8773-FCAC726D832F}" name="Column10589" dataDxfId="5818"/>
    <tableColumn id="10613" xr3:uid="{3E01A652-1038-44A0-9E04-C9E2EA0CCD5A}" name="Column10590" dataDxfId="5817"/>
    <tableColumn id="10614" xr3:uid="{23F033B3-B5AE-482D-B12D-F383FD4C1F5D}" name="Column10591" dataDxfId="5816"/>
    <tableColumn id="10615" xr3:uid="{F4C902AC-4BA6-4E2C-A891-F93CD924AE12}" name="Column10592" dataDxfId="5815"/>
    <tableColumn id="10616" xr3:uid="{B6195E7C-6301-46F0-9D2E-017245FC6D29}" name="Column10593" dataDxfId="5814"/>
    <tableColumn id="10617" xr3:uid="{97752143-E716-44F2-892A-C3C44F912E99}" name="Column10594" dataDxfId="5813"/>
    <tableColumn id="10618" xr3:uid="{EEAA548C-3A19-4299-B026-BA383FF57614}" name="Column10595" dataDxfId="5812"/>
    <tableColumn id="10619" xr3:uid="{9DB1166E-15E7-46DC-AA60-EFDAE787F76C}" name="Column10596" dataDxfId="5811"/>
    <tableColumn id="10620" xr3:uid="{8723DAF7-FEA5-436D-862B-C836D7E5BF44}" name="Column10597" dataDxfId="5810"/>
    <tableColumn id="10621" xr3:uid="{B40D4DFA-3C68-4906-928F-46A045672204}" name="Column10598" dataDxfId="5809"/>
    <tableColumn id="10622" xr3:uid="{B6E33752-11F1-4883-90FB-21C1278DE38F}" name="Column10599" dataDxfId="5808"/>
    <tableColumn id="10623" xr3:uid="{07444957-DAF0-44B3-BDD3-0DAC6E06E32A}" name="Column10600" dataDxfId="5807"/>
    <tableColumn id="10624" xr3:uid="{136B1F7D-C2A3-4051-AC83-079B17F0FEF9}" name="Column10601" dataDxfId="5806"/>
    <tableColumn id="10625" xr3:uid="{CF8D0EBB-3E62-47EF-B4B8-38464C82C4A5}" name="Column10602" dataDxfId="5805"/>
    <tableColumn id="10626" xr3:uid="{2CA9EE38-6BC1-4F5F-81DD-CB1B324A34C5}" name="Column10603" dataDxfId="5804"/>
    <tableColumn id="10627" xr3:uid="{94D497B4-4FBA-45F0-AD33-BDB0D37381A4}" name="Column10604" dataDxfId="5803"/>
    <tableColumn id="10628" xr3:uid="{63BEB6AC-4E17-4446-BD22-EEF9ED37EADB}" name="Column10605" dataDxfId="5802"/>
    <tableColumn id="10629" xr3:uid="{4D1DBC04-116C-48A3-8AFD-087EF799F89E}" name="Column10606" dataDxfId="5801"/>
    <tableColumn id="10630" xr3:uid="{1B86D9C6-F8CF-4EF0-959B-7FC549CECAEC}" name="Column10607" dataDxfId="5800"/>
    <tableColumn id="10631" xr3:uid="{B61A330B-B126-4EBC-969F-6CE9963A2AE4}" name="Column10608" dataDxfId="5799"/>
    <tableColumn id="10632" xr3:uid="{8BE2BC47-ABCE-4757-A617-05906FD21ECC}" name="Column10609" dataDxfId="5798"/>
    <tableColumn id="10633" xr3:uid="{43EDF0DE-C671-43C0-99C8-A6F6D50BBE17}" name="Column10610" dataDxfId="5797"/>
    <tableColumn id="10634" xr3:uid="{EA25234F-BA3B-4717-B98A-7A04F296A2F4}" name="Column10611" dataDxfId="5796"/>
    <tableColumn id="10635" xr3:uid="{519489FD-C7BC-4D12-82C1-45E2528CE21F}" name="Column10612" dataDxfId="5795"/>
    <tableColumn id="10636" xr3:uid="{A1BBE1A8-40EB-4AB8-A124-7C278EAF5008}" name="Column10613" dataDxfId="5794"/>
    <tableColumn id="10637" xr3:uid="{38455416-8556-4C72-AFBD-9A1115FB57D4}" name="Column10614" dataDxfId="5793"/>
    <tableColumn id="10638" xr3:uid="{6C91D125-DC17-4211-A44F-C72B1763279A}" name="Column10615" dataDxfId="5792"/>
    <tableColumn id="10639" xr3:uid="{E5E7E3CE-A3E9-45A5-AEFE-722E35C5D5D3}" name="Column10616" dataDxfId="5791"/>
    <tableColumn id="10640" xr3:uid="{F7CA27EB-FCE0-4479-957C-4A8056B9236E}" name="Column10617" dataDxfId="5790"/>
    <tableColumn id="10641" xr3:uid="{2F649CF2-C0FB-4C21-A434-B82F0B38E2A0}" name="Column10618" dataDxfId="5789"/>
    <tableColumn id="10642" xr3:uid="{AAADF037-F13A-4A60-A529-50B6BD30C3D5}" name="Column10619" dataDxfId="5788"/>
    <tableColumn id="10643" xr3:uid="{F19F597D-E457-4C70-A526-0E73660AE2A8}" name="Column10620" dataDxfId="5787"/>
    <tableColumn id="10644" xr3:uid="{0189349D-E555-4FF0-B956-43C975FB6059}" name="Column10621" dataDxfId="5786"/>
    <tableColumn id="10645" xr3:uid="{3EC7F886-974A-453A-8D72-7FBF19320917}" name="Column10622" dataDxfId="5785"/>
    <tableColumn id="10646" xr3:uid="{4966FE17-5847-4DE2-A4AF-3A2BC3CBD2ED}" name="Column10623" dataDxfId="5784"/>
    <tableColumn id="10647" xr3:uid="{CBC2255C-6ECB-4641-9D6C-A3BE6FB57384}" name="Column10624" dataDxfId="5783"/>
    <tableColumn id="10648" xr3:uid="{ABCA688F-B036-42BD-8376-04D18513263F}" name="Column10625" dataDxfId="5782"/>
    <tableColumn id="10649" xr3:uid="{EE3E7A9A-8A26-46B5-AB4A-B91378D58A79}" name="Column10626" dataDxfId="5781"/>
    <tableColumn id="10650" xr3:uid="{53AA1FA9-8F46-43DB-AE86-24571C131404}" name="Column10627" dataDxfId="5780"/>
    <tableColumn id="10651" xr3:uid="{F8E32062-D776-4047-8FC6-5435E2D86B18}" name="Column10628" dataDxfId="5779"/>
    <tableColumn id="10652" xr3:uid="{F5D050AE-26EB-47EC-A134-97B6606EBCE2}" name="Column10629" dataDxfId="5778"/>
    <tableColumn id="10653" xr3:uid="{849B7C0A-7844-4AB8-9BA1-1D96C6A42260}" name="Column10630" dataDxfId="5777"/>
    <tableColumn id="10654" xr3:uid="{97195B3D-2498-4D35-8C88-41CD93F77965}" name="Column10631" dataDxfId="5776"/>
    <tableColumn id="10655" xr3:uid="{961DDE37-446B-42F9-93AC-045EF3911BEF}" name="Column10632" dataDxfId="5775"/>
    <tableColumn id="10656" xr3:uid="{13B8F64B-3ADF-4A68-965C-60E6B0EB8DEC}" name="Column10633" dataDxfId="5774"/>
    <tableColumn id="10657" xr3:uid="{8990C778-4103-4FCD-ADBF-8DA0AA9A2BA8}" name="Column10634" dataDxfId="5773"/>
    <tableColumn id="10658" xr3:uid="{0F46F3BB-AE25-48F3-9331-B694BAB43F78}" name="Column10635" dataDxfId="5772"/>
    <tableColumn id="10659" xr3:uid="{ABCB61B4-A74D-490F-AB5A-F47268C99F74}" name="Column10636" dataDxfId="5771"/>
    <tableColumn id="10660" xr3:uid="{C667A361-A50E-4EE9-B342-637ADDA32A96}" name="Column10637" dataDxfId="5770"/>
    <tableColumn id="10661" xr3:uid="{3501FA06-5B66-4BE3-8545-CF37C9354961}" name="Column10638" dataDxfId="5769"/>
    <tableColumn id="10662" xr3:uid="{D3939BE1-5257-4E09-A02D-417F66E63D56}" name="Column10639" dataDxfId="5768"/>
    <tableColumn id="10663" xr3:uid="{28F1C869-F2A8-4AF3-AD99-E9032C7D396A}" name="Column10640" dataDxfId="5767"/>
    <tableColumn id="10664" xr3:uid="{E4A55EE8-E199-4AE3-8BFA-68F0DC9B8CF9}" name="Column10641" dataDxfId="5766"/>
    <tableColumn id="10665" xr3:uid="{B29836E4-EA0D-44CE-BF42-C5B3BC33550D}" name="Column10642" dataDxfId="5765"/>
    <tableColumn id="10666" xr3:uid="{03AD2C93-8D76-4270-A1C7-EDB328718029}" name="Column10643" dataDxfId="5764"/>
    <tableColumn id="10667" xr3:uid="{7FF0E8CE-5D5F-451D-9C94-24715B0DA573}" name="Column10644" dataDxfId="5763"/>
    <tableColumn id="10668" xr3:uid="{1531A492-313B-43DD-B286-0A43C5A7204A}" name="Column10645" dataDxfId="5762"/>
    <tableColumn id="10669" xr3:uid="{F8E6BB8B-5D44-4CDC-A352-467A7D4D4474}" name="Column10646" dataDxfId="5761"/>
    <tableColumn id="10670" xr3:uid="{CBADE3F7-CCA2-4328-AAA2-7E24CEFD9FE5}" name="Column10647" dataDxfId="5760"/>
    <tableColumn id="10671" xr3:uid="{AB384378-C972-4BB3-989C-796D6B3B31AA}" name="Column10648" dataDxfId="5759"/>
    <tableColumn id="10672" xr3:uid="{C9EC68E1-2C01-4CDD-94CE-604840788527}" name="Column10649" dataDxfId="5758"/>
    <tableColumn id="10673" xr3:uid="{CAD00FCF-2209-4E87-A02B-4DF11099A682}" name="Column10650" dataDxfId="5757"/>
    <tableColumn id="10674" xr3:uid="{F874AAEB-5A7F-4CA9-8057-3712AB0C7304}" name="Column10651" dataDxfId="5756"/>
    <tableColumn id="10675" xr3:uid="{1D07014C-1FC8-4BF4-8EBC-188D545C92BF}" name="Column10652" dataDxfId="5755"/>
    <tableColumn id="10676" xr3:uid="{ACD520A2-4A2A-4810-991E-9BB6E1987940}" name="Column10653" dataDxfId="5754"/>
    <tableColumn id="10677" xr3:uid="{02F9F015-E609-48FF-A562-ECECD7209CAA}" name="Column10654" dataDxfId="5753"/>
    <tableColumn id="10678" xr3:uid="{11C78023-B9C9-4060-A5F9-928AB921D104}" name="Column10655" dataDxfId="5752"/>
    <tableColumn id="10679" xr3:uid="{D8AC004A-C095-4E17-B49F-779340A2ECE3}" name="Column10656" dataDxfId="5751"/>
    <tableColumn id="10680" xr3:uid="{BB6E6477-80AF-4D69-A74C-7B78A5BBABAC}" name="Column10657" dataDxfId="5750"/>
    <tableColumn id="10681" xr3:uid="{F70896DF-4F0E-491E-8C8E-FA0BC090C833}" name="Column10658" dataDxfId="5749"/>
    <tableColumn id="10682" xr3:uid="{FF9C5DEC-5AE1-42AE-B711-EE05EFD9A4C6}" name="Column10659" dataDxfId="5748"/>
    <tableColumn id="10683" xr3:uid="{83088278-E603-4A87-BF00-1212E498720C}" name="Column10660" dataDxfId="5747"/>
    <tableColumn id="10684" xr3:uid="{E2FBB479-5068-455D-B82D-4975379D0474}" name="Column10661" dataDxfId="5746"/>
    <tableColumn id="10685" xr3:uid="{C4D8F3EB-A389-482D-83FD-3FE8B4CEBFF6}" name="Column10662" dataDxfId="5745"/>
    <tableColumn id="10686" xr3:uid="{F69FD2D4-D8D3-4F81-A3CA-6C443D77DCE9}" name="Column10663" dataDxfId="5744"/>
    <tableColumn id="10687" xr3:uid="{46327A43-5079-4E26-A40D-C600938EA861}" name="Column10664" dataDxfId="5743"/>
    <tableColumn id="10688" xr3:uid="{2289B647-EDE4-4690-AAB6-16AE35ED383D}" name="Column10665" dataDxfId="5742"/>
    <tableColumn id="10689" xr3:uid="{36B6134A-577B-4EF6-B9CF-6F190B2A93AB}" name="Column10666" dataDxfId="5741"/>
    <tableColumn id="10690" xr3:uid="{2E9F9269-49E6-4049-B3DC-52B313D4ECD7}" name="Column10667" dataDxfId="5740"/>
    <tableColumn id="10691" xr3:uid="{F1B4C997-3EF4-440F-8706-719B8E872B36}" name="Column10668" dataDxfId="5739"/>
    <tableColumn id="10692" xr3:uid="{145DD8A1-031D-417C-84C6-44F941BA1D91}" name="Column10669" dataDxfId="5738"/>
    <tableColumn id="10693" xr3:uid="{CC9F1245-D451-472B-9844-91072ADAE885}" name="Column10670" dataDxfId="5737"/>
    <tableColumn id="10694" xr3:uid="{C4FA4102-4AB8-4B9D-878E-29AFF7784D96}" name="Column10671" dataDxfId="5736"/>
    <tableColumn id="10695" xr3:uid="{EE063996-FFE8-4FDC-B50E-334633561EBB}" name="Column10672" dataDxfId="5735"/>
    <tableColumn id="10696" xr3:uid="{9B2B8BDC-3A96-4B3F-A156-5B06C7245A36}" name="Column10673" dataDxfId="5734"/>
    <tableColumn id="10697" xr3:uid="{38C85736-2763-454E-9141-391AFBA21A15}" name="Column10674" dataDxfId="5733"/>
    <tableColumn id="10698" xr3:uid="{13888E6D-5BED-4F34-885C-5DB68DBA5432}" name="Column10675" dataDxfId="5732"/>
    <tableColumn id="10699" xr3:uid="{201F1A1D-BB6A-4B2D-B809-7F93F310E865}" name="Column10676" dataDxfId="5731"/>
    <tableColumn id="10700" xr3:uid="{5B0DC04B-2D57-4247-A14E-5084A55253BD}" name="Column10677" dataDxfId="5730"/>
    <tableColumn id="10701" xr3:uid="{1F802AE2-C399-4247-BE6C-3784E963C46E}" name="Column10678" dataDxfId="5729"/>
    <tableColumn id="10702" xr3:uid="{8B21B80A-9A45-4E9C-9834-134F07A9138F}" name="Column10679" dataDxfId="5728"/>
    <tableColumn id="10703" xr3:uid="{A9872EF3-3ACD-49CD-B4F8-D546FBEAA5EE}" name="Column10680" dataDxfId="5727"/>
    <tableColumn id="10704" xr3:uid="{CB256B29-5CE5-41A0-96F0-412D9085B3C0}" name="Column10681" dataDxfId="5726"/>
    <tableColumn id="10705" xr3:uid="{9BCED729-35CE-4D0A-965F-5E4EDC2E64EC}" name="Column10682" dataDxfId="5725"/>
    <tableColumn id="10706" xr3:uid="{AF0881A3-4966-43DF-84E5-71A2E745D6C4}" name="Column10683" dataDxfId="5724"/>
    <tableColumn id="10707" xr3:uid="{F5E47010-7C13-48E4-959B-F113559843C6}" name="Column10684" dataDxfId="5723"/>
    <tableColumn id="10708" xr3:uid="{7A98777C-94BB-4F58-AF0C-2BE864F920D3}" name="Column10685" dataDxfId="5722"/>
    <tableColumn id="10709" xr3:uid="{B17E0C20-DDD1-4E3D-9DB4-A64BFF108E23}" name="Column10686" dataDxfId="5721"/>
    <tableColumn id="10710" xr3:uid="{7FB3CBA0-F9C9-48E6-9D59-0580DFF33786}" name="Column10687" dataDxfId="5720"/>
    <tableColumn id="10711" xr3:uid="{217227E0-6C27-4EC0-B4E3-BD0DD9C38F64}" name="Column10688" dataDxfId="5719"/>
    <tableColumn id="10712" xr3:uid="{9BFF6D4F-FAA1-477F-A169-46DBB3934C6E}" name="Column10689" dataDxfId="5718"/>
    <tableColumn id="10713" xr3:uid="{D8C32293-5D17-4981-AA0A-AB1820B2CA17}" name="Column10690" dataDxfId="5717"/>
    <tableColumn id="10714" xr3:uid="{A544FD1A-AB03-48CF-A666-BAE4F8FE06CF}" name="Column10691" dataDxfId="5716"/>
    <tableColumn id="10715" xr3:uid="{F241E1B0-F36D-41C6-9CA5-8ED3E8071F60}" name="Column10692" dataDxfId="5715"/>
    <tableColumn id="10716" xr3:uid="{363581AA-EF49-4E24-84A7-42D8E046CD8B}" name="Column10693" dataDxfId="5714"/>
    <tableColumn id="10717" xr3:uid="{CC07E3B9-99AB-4632-8161-237C662CF6A5}" name="Column10694" dataDxfId="5713"/>
    <tableColumn id="10718" xr3:uid="{47919C4E-CDD0-4613-A7C5-C3852CA0AEE3}" name="Column10695" dataDxfId="5712"/>
    <tableColumn id="10719" xr3:uid="{F345A99A-FFDA-46CD-A8D3-F36DB3F0E66D}" name="Column10696" dataDxfId="5711"/>
    <tableColumn id="10720" xr3:uid="{2DCCADA6-6607-45F1-B68B-C3A2E591177B}" name="Column10697" dataDxfId="5710"/>
    <tableColumn id="10721" xr3:uid="{0544F7AB-4DFF-4FC3-A5A1-216DB89B51F2}" name="Column10698" dataDxfId="5709"/>
    <tableColumn id="10722" xr3:uid="{3B47CE49-30D6-4CCC-A47B-9B1B978CC924}" name="Column10699" dataDxfId="5708"/>
    <tableColumn id="10723" xr3:uid="{8D68963C-1694-4CDC-8D1C-E8D22645AC8F}" name="Column10700" dataDxfId="5707"/>
    <tableColumn id="10724" xr3:uid="{266F3637-A444-42C1-AFC5-4C331DE5318A}" name="Column10701" dataDxfId="5706"/>
    <tableColumn id="10725" xr3:uid="{F8534CC7-4048-4360-AAFA-7E3A70CD7B5F}" name="Column10702" dataDxfId="5705"/>
    <tableColumn id="10726" xr3:uid="{4499F2DC-032C-4C1B-8D37-243C9E16D2AF}" name="Column10703" dataDxfId="5704"/>
    <tableColumn id="10727" xr3:uid="{56789F06-CACE-4D7E-92C5-41E1603A4F51}" name="Column10704" dataDxfId="5703"/>
    <tableColumn id="10728" xr3:uid="{2A5CCE02-48DB-4362-ABA5-4BDAF67C2E45}" name="Column10705" dataDxfId="5702"/>
    <tableColumn id="10729" xr3:uid="{FDEC1599-AF5D-48D9-940B-2098FB558913}" name="Column10706" dataDxfId="5701"/>
    <tableColumn id="10730" xr3:uid="{FD8224CC-E24A-4BD4-A703-162929630104}" name="Column10707" dataDxfId="5700"/>
    <tableColumn id="10731" xr3:uid="{E3B8E883-8178-4759-A90C-8E13454B3653}" name="Column10708" dataDxfId="5699"/>
    <tableColumn id="10732" xr3:uid="{427E5220-1B6E-4E4F-AD33-573AEF2D5296}" name="Column10709" dataDxfId="5698"/>
    <tableColumn id="10733" xr3:uid="{C8483C92-D4E3-4D08-9205-0B9DAA66F5CB}" name="Column10710" dataDxfId="5697"/>
    <tableColumn id="10734" xr3:uid="{108B8535-9E0E-4769-8105-EADD27874ABD}" name="Column10711" dataDxfId="5696"/>
    <tableColumn id="10735" xr3:uid="{F915879A-875C-49EA-A5E1-601ED56F5210}" name="Column10712" dataDxfId="5695"/>
    <tableColumn id="10736" xr3:uid="{1B100432-D884-4FF8-B57F-208B018DF9AD}" name="Column10713" dataDxfId="5694"/>
    <tableColumn id="10737" xr3:uid="{FEB7CB5D-9FC2-47ED-9CC0-088F6ED1AC61}" name="Column10714" dataDxfId="5693"/>
    <tableColumn id="10738" xr3:uid="{8587B2E0-6E43-4B5B-8646-5FB5410D32F6}" name="Column10715" dataDxfId="5692"/>
    <tableColumn id="10739" xr3:uid="{61F59BC6-2F53-45A8-AE4A-A89E703EF2CE}" name="Column10716" dataDxfId="5691"/>
    <tableColumn id="10740" xr3:uid="{01F10989-CB1D-4F0A-8ACA-3563472AB90D}" name="Column10717" dataDxfId="5690"/>
    <tableColumn id="10741" xr3:uid="{9F91E9A9-89C6-4E4B-89A6-5EC1D773BB3D}" name="Column10718" dataDxfId="5689"/>
    <tableColumn id="10742" xr3:uid="{C22B2817-6900-4D78-9E1A-75EB40E06611}" name="Column10719" dataDxfId="5688"/>
    <tableColumn id="10743" xr3:uid="{CC21DCE1-9B27-4737-B523-94975AE93755}" name="Column10720" dataDxfId="5687"/>
    <tableColumn id="10744" xr3:uid="{465C08E1-AD5B-418E-B91D-3DAACCAAB6DD}" name="Column10721" dataDxfId="5686"/>
    <tableColumn id="10745" xr3:uid="{F7ECCE33-2F20-4FDF-82D9-FC46FD6225A6}" name="Column10722" dataDxfId="5685"/>
    <tableColumn id="10746" xr3:uid="{12F71292-5B33-432E-829E-ECFA2FD51045}" name="Column10723" dataDxfId="5684"/>
    <tableColumn id="10747" xr3:uid="{5D4540BC-9BB8-4ACB-97F9-485BCFCDAA84}" name="Column10724" dataDxfId="5683"/>
    <tableColumn id="10748" xr3:uid="{0C1125CE-535D-49C3-9ED7-B74263F72BD3}" name="Column10725" dataDxfId="5682"/>
    <tableColumn id="10749" xr3:uid="{A20045BD-1148-4180-AA1F-1C0DEC61F231}" name="Column10726" dataDxfId="5681"/>
    <tableColumn id="10750" xr3:uid="{0D6720F2-B594-400B-A72B-388C72016D18}" name="Column10727" dataDxfId="5680"/>
    <tableColumn id="10751" xr3:uid="{5BECE411-CF43-45EC-B9CB-6089084A3420}" name="Column10728" dataDxfId="5679"/>
    <tableColumn id="10752" xr3:uid="{BC63CAD9-6803-4779-AAB3-5EBD5E786205}" name="Column10729" dataDxfId="5678"/>
    <tableColumn id="10753" xr3:uid="{3CD9693C-D07B-4FB9-AD54-7BE5075E7DD1}" name="Column10730" dataDxfId="5677"/>
    <tableColumn id="10754" xr3:uid="{5648B2A9-4104-42DB-855D-B72DA06BE397}" name="Column10731" dataDxfId="5676"/>
    <tableColumn id="10755" xr3:uid="{D5CAC9CD-4077-4FC5-9FD1-A75166AF695F}" name="Column10732" dataDxfId="5675"/>
    <tableColumn id="10756" xr3:uid="{F31B0299-BEB3-496C-AE2E-A74803B191A6}" name="Column10733" dataDxfId="5674"/>
    <tableColumn id="10757" xr3:uid="{4DEE07FE-1945-4676-8F78-9D0373EE0D3B}" name="Column10734" dataDxfId="5673"/>
    <tableColumn id="10758" xr3:uid="{BB74DB5E-8105-4AC8-9209-5FAFE08F165A}" name="Column10735" dataDxfId="5672"/>
    <tableColumn id="10759" xr3:uid="{4794C997-59B7-45B2-AA04-E835C8CD1E0A}" name="Column10736" dataDxfId="5671"/>
    <tableColumn id="10760" xr3:uid="{0087C1B4-1F66-4263-ACB7-CE3457D06EEF}" name="Column10737" dataDxfId="5670"/>
    <tableColumn id="10761" xr3:uid="{1AAFE972-8BA1-40CD-B76C-08FEDDAF9266}" name="Column10738" dataDxfId="5669"/>
    <tableColumn id="10762" xr3:uid="{6C3584FC-2C2E-4135-A8B5-F1EFCEE11B11}" name="Column10739" dataDxfId="5668"/>
    <tableColumn id="10763" xr3:uid="{1DC8CF93-D594-4C5E-93BA-BE69410A91C1}" name="Column10740" dataDxfId="5667"/>
    <tableColumn id="10764" xr3:uid="{7024C1F3-F2CA-4FF0-B825-56C6E466A83A}" name="Column10741" dataDxfId="5666"/>
    <tableColumn id="10765" xr3:uid="{6B00FE33-2BDF-41F7-8B0A-79844140F5A8}" name="Column10742" dataDxfId="5665"/>
    <tableColumn id="10766" xr3:uid="{B5634285-F94F-4EF3-B72B-B49C9E60F3E7}" name="Column10743" dataDxfId="5664"/>
    <tableColumn id="10767" xr3:uid="{10AE9C95-B505-4E4A-B664-63EFC9B0FAFE}" name="Column10744" dataDxfId="5663"/>
    <tableColumn id="10768" xr3:uid="{8957A96B-F63C-4712-B42B-AB0F76938926}" name="Column10745" dataDxfId="5662"/>
    <tableColumn id="10769" xr3:uid="{D4F68108-9B0C-466A-8ED2-DB64C386348B}" name="Column10746" dataDxfId="5661"/>
    <tableColumn id="10770" xr3:uid="{3F1322F0-FFAB-4C05-AF96-49561775B485}" name="Column10747" dataDxfId="5660"/>
    <tableColumn id="10771" xr3:uid="{159E9308-AFF6-4487-82E9-2114C2380B95}" name="Column10748" dataDxfId="5659"/>
    <tableColumn id="10772" xr3:uid="{39A5A8F1-0167-4C34-B593-61AF8B834DF8}" name="Column10749" dataDxfId="5658"/>
    <tableColumn id="10773" xr3:uid="{F5013731-B6BF-4C61-8A2C-0041F63E6FDE}" name="Column10750" dataDxfId="5657"/>
    <tableColumn id="10774" xr3:uid="{AC989045-2365-4F27-9DF3-4A25EB956A5C}" name="Column10751" dataDxfId="5656"/>
    <tableColumn id="10775" xr3:uid="{6D3E572C-EF79-4A82-98E5-216C6D969F75}" name="Column10752" dataDxfId="5655"/>
    <tableColumn id="10776" xr3:uid="{A0491236-BB06-43D3-8E2D-D6263CEC9C99}" name="Column10753" dataDxfId="5654"/>
    <tableColumn id="10777" xr3:uid="{5B95CFA7-14B2-4F25-BB6D-0CDD96E291DC}" name="Column10754" dataDxfId="5653"/>
    <tableColumn id="10778" xr3:uid="{47DBB988-2AFF-4825-9148-D41D68A57E74}" name="Column10755" dataDxfId="5652"/>
    <tableColumn id="10779" xr3:uid="{27B725A2-C1D9-4D56-8CC4-A5F0975876E3}" name="Column10756" dataDxfId="5651"/>
    <tableColumn id="10780" xr3:uid="{411ED2FA-2AF1-48D6-9D74-9B196641C4BB}" name="Column10757" dataDxfId="5650"/>
    <tableColumn id="10781" xr3:uid="{197C67AE-CE5B-4354-8AD7-9B9DE2A58261}" name="Column10758" dataDxfId="5649"/>
    <tableColumn id="10782" xr3:uid="{8825299B-353F-4D42-ADB0-1217FBEF82E0}" name="Column10759" dataDxfId="5648"/>
    <tableColumn id="10783" xr3:uid="{A9018E0D-B249-459C-8DA2-9778CBF3568A}" name="Column10760" dataDxfId="5647"/>
    <tableColumn id="10784" xr3:uid="{F97B7496-6909-44BF-BE8D-0453576F024A}" name="Column10761" dataDxfId="5646"/>
    <tableColumn id="10785" xr3:uid="{D8CFEE16-8A00-4F32-B553-544240017489}" name="Column10762" dataDxfId="5645"/>
    <tableColumn id="10786" xr3:uid="{E7ED3CF2-4A46-4E02-AA4B-2ED9DA63300B}" name="Column10763" dataDxfId="5644"/>
    <tableColumn id="10787" xr3:uid="{D3DCF002-8094-4378-B47D-9D52853EA579}" name="Column10764" dataDxfId="5643"/>
    <tableColumn id="10788" xr3:uid="{D9DAFFAC-F229-4920-BC8E-7C235A5426E2}" name="Column10765" dataDxfId="5642"/>
    <tableColumn id="10789" xr3:uid="{2A454431-215C-43DC-BA5C-9B7BC8A9AFC9}" name="Column10766" dataDxfId="5641"/>
    <tableColumn id="10790" xr3:uid="{D842F8B8-E4E3-4A57-B51B-C84B67EF4536}" name="Column10767" dataDxfId="5640"/>
    <tableColumn id="10791" xr3:uid="{2928B154-3C9E-4D50-970E-978124E6F301}" name="Column10768" dataDxfId="5639"/>
    <tableColumn id="10792" xr3:uid="{46E166F3-C636-4F42-A1A9-292D908C4894}" name="Column10769" dataDxfId="5638"/>
    <tableColumn id="10793" xr3:uid="{4BC04A80-089D-4654-ABDD-DC57A271090D}" name="Column10770" dataDxfId="5637"/>
    <tableColumn id="10794" xr3:uid="{C9BE23EF-C8AE-44C8-80BB-B6DBC2FE4241}" name="Column10771" dataDxfId="5636"/>
    <tableColumn id="10795" xr3:uid="{04CA2454-E06F-4649-8027-DDCBDB8FC068}" name="Column10772" dataDxfId="5635"/>
    <tableColumn id="10796" xr3:uid="{C76C76AB-3BC4-4C33-9D52-39BFF939EC8D}" name="Column10773" dataDxfId="5634"/>
    <tableColumn id="10797" xr3:uid="{64598C18-B810-4B9D-8F15-4E3291317B90}" name="Column10774" dataDxfId="5633"/>
    <tableColumn id="10798" xr3:uid="{205304A6-A23E-40B6-A00A-AF2A453D3E4E}" name="Column10775" dataDxfId="5632"/>
    <tableColumn id="10799" xr3:uid="{90577095-7D84-4CD1-BAA0-697A2529979D}" name="Column10776" dataDxfId="5631"/>
    <tableColumn id="10800" xr3:uid="{D36487A0-5757-4A02-BFB1-396A84ECA5FE}" name="Column10777" dataDxfId="5630"/>
    <tableColumn id="10801" xr3:uid="{F6273A5C-6CD5-4828-BD4C-46C166233AF7}" name="Column10778" dataDxfId="5629"/>
    <tableColumn id="10802" xr3:uid="{85110A51-AF70-4D28-88AF-27061555D570}" name="Column10779" dataDxfId="5628"/>
    <tableColumn id="10803" xr3:uid="{D7131657-3B21-4BC1-A834-A979C3D9188C}" name="Column10780" dataDxfId="5627"/>
    <tableColumn id="10804" xr3:uid="{11C4891D-B0A1-4052-9831-47BF20FF830B}" name="Column10781" dataDxfId="5626"/>
    <tableColumn id="10805" xr3:uid="{B58FE43C-46C8-4603-9D57-DF27B95C8BDF}" name="Column10782" dataDxfId="5625"/>
    <tableColumn id="10806" xr3:uid="{D4BE25CB-3115-42DB-B5AA-75E67F95C5D7}" name="Column10783" dataDxfId="5624"/>
    <tableColumn id="10807" xr3:uid="{3582257D-7E86-4B28-B5D7-A71C1F9C7955}" name="Column10784" dataDxfId="5623"/>
    <tableColumn id="10808" xr3:uid="{6BAA5D6F-9A42-448F-BDD8-C4F828991640}" name="Column10785" dataDxfId="5622"/>
    <tableColumn id="10809" xr3:uid="{F458535E-FA2F-4C49-BA7B-0ED6875A5824}" name="Column10786" dataDxfId="5621"/>
    <tableColumn id="10810" xr3:uid="{EBF28925-FA87-4F24-B9EB-8A90387566E2}" name="Column10787" dataDxfId="5620"/>
    <tableColumn id="10811" xr3:uid="{7838D2BE-98E0-4FB7-81C8-77FA13502661}" name="Column10788" dataDxfId="5619"/>
    <tableColumn id="10812" xr3:uid="{FD917AC9-A161-437A-A8A4-D275D88A427F}" name="Column10789" dataDxfId="5618"/>
    <tableColumn id="10813" xr3:uid="{732BF645-3482-4AF4-A2E0-2C86B4B56449}" name="Column10790" dataDxfId="5617"/>
    <tableColumn id="10814" xr3:uid="{ACB90F44-2869-45C0-A425-F44950637D97}" name="Column10791" dataDxfId="5616"/>
    <tableColumn id="10815" xr3:uid="{6BE410E8-A7E1-46C9-8966-FC8FA2DD5F0D}" name="Column10792" dataDxfId="5615"/>
    <tableColumn id="10816" xr3:uid="{649519B6-A7E9-4B58-B980-94DC625741D9}" name="Column10793" dataDxfId="5614"/>
    <tableColumn id="10817" xr3:uid="{1109EE84-DE74-4018-A0B8-E65093D95B27}" name="Column10794" dataDxfId="5613"/>
    <tableColumn id="10818" xr3:uid="{0144B712-FA9C-4F10-9674-F02F99525B86}" name="Column10795" dataDxfId="5612"/>
    <tableColumn id="10819" xr3:uid="{9020B199-B64B-480B-A214-5FBC97E9C93B}" name="Column10796" dataDxfId="5611"/>
    <tableColumn id="10820" xr3:uid="{8F66EBEC-D6FF-4C59-81BC-0F4AE02D8013}" name="Column10797" dataDxfId="5610"/>
    <tableColumn id="10821" xr3:uid="{43B38976-06DC-48FE-AEE8-CF4C19363E08}" name="Column10798" dataDxfId="5609"/>
    <tableColumn id="10822" xr3:uid="{A93EC017-5CAD-4C98-B47B-E7263A5AEF21}" name="Column10799" dataDxfId="5608"/>
    <tableColumn id="10823" xr3:uid="{3E47FE0B-7EF2-4B1E-8DE0-4A83F1CD4947}" name="Column10800" dataDxfId="5607"/>
    <tableColumn id="10824" xr3:uid="{6158ABD6-3A1A-46C8-9F6B-48485B568C66}" name="Column10801" dataDxfId="5606"/>
    <tableColumn id="10825" xr3:uid="{B54C530C-0DE6-428B-904F-3D5BF2DF1FB0}" name="Column10802" dataDxfId="5605"/>
    <tableColumn id="10826" xr3:uid="{8244753F-7F99-4089-968C-73B7AB42D913}" name="Column10803" dataDxfId="5604"/>
    <tableColumn id="10827" xr3:uid="{E21D8C14-75EC-4A0B-83AA-FF173BA0F123}" name="Column10804" dataDxfId="5603"/>
    <tableColumn id="10828" xr3:uid="{F9449AC4-0EF4-45FF-A431-0F2723003212}" name="Column10805" dataDxfId="5602"/>
    <tableColumn id="10829" xr3:uid="{90656AD9-37D5-4A87-A5E9-A8F551774500}" name="Column10806" dataDxfId="5601"/>
    <tableColumn id="10830" xr3:uid="{9E0E80BD-85A9-4306-9392-44069C61B124}" name="Column10807" dataDxfId="5600"/>
    <tableColumn id="10831" xr3:uid="{1A34026E-D4DC-493F-B4FE-CD00FB3A4EB0}" name="Column10808" dataDxfId="5599"/>
    <tableColumn id="10832" xr3:uid="{0C9AB7A3-4D44-49F1-AE40-9265329CB679}" name="Column10809" dataDxfId="5598"/>
    <tableColumn id="10833" xr3:uid="{DE05CC9E-8847-4A5B-B6F5-A3981B388B09}" name="Column10810" dataDxfId="5597"/>
    <tableColumn id="10834" xr3:uid="{69A962B0-4F70-4E10-9D14-8229ECF1E4AD}" name="Column10811" dataDxfId="5596"/>
    <tableColumn id="10835" xr3:uid="{0D8BB65A-5621-4365-A8CA-B8B6AA9A353C}" name="Column10812" dataDxfId="5595"/>
    <tableColumn id="10836" xr3:uid="{C9E819E1-DD36-4EFE-ACC0-9E12B40127FD}" name="Column10813" dataDxfId="5594"/>
    <tableColumn id="10837" xr3:uid="{7FC47FB6-DFDF-4D04-83D9-C16E5949DDFC}" name="Column10814" dataDxfId="5593"/>
    <tableColumn id="10838" xr3:uid="{CDA42AAA-2F8F-4EB7-948F-0115C5AE1D04}" name="Column10815" dataDxfId="5592"/>
    <tableColumn id="10839" xr3:uid="{3B13808B-EFFE-4507-946B-1D1B7C4DFD7F}" name="Column10816" dataDxfId="5591"/>
    <tableColumn id="10840" xr3:uid="{39548C40-ACFA-41D8-808A-F0BC2C265068}" name="Column10817" dataDxfId="5590"/>
    <tableColumn id="10841" xr3:uid="{E7521C2A-4B1F-41EC-8A8C-A5C803628728}" name="Column10818" dataDxfId="5589"/>
    <tableColumn id="10842" xr3:uid="{DC00E459-1393-47F5-A96B-4374C768975D}" name="Column10819" dataDxfId="5588"/>
    <tableColumn id="10843" xr3:uid="{099A244C-C6C9-4AFC-8DE5-642FF372CE22}" name="Column10820" dataDxfId="5587"/>
    <tableColumn id="10844" xr3:uid="{AF91D501-A982-4825-BB03-5FABD4F53BF9}" name="Column10821" dataDxfId="5586"/>
    <tableColumn id="10845" xr3:uid="{F017924B-0F7C-47D2-B454-B55FF061DC16}" name="Column10822" dataDxfId="5585"/>
    <tableColumn id="10846" xr3:uid="{6E8BCEE5-A527-4047-8B1E-CBA4A3690D9C}" name="Column10823" dataDxfId="5584"/>
    <tableColumn id="10847" xr3:uid="{423EE8D0-EFAD-4670-8DA3-1970CA06B7AF}" name="Column10824" dataDxfId="5583"/>
    <tableColumn id="10848" xr3:uid="{39CE04E4-33AB-4176-8D53-7E481EF43667}" name="Column10825" dataDxfId="5582"/>
    <tableColumn id="10849" xr3:uid="{8573932D-BBF3-4A22-A50D-448EF511E8E4}" name="Column10826" dataDxfId="5581"/>
    <tableColumn id="10850" xr3:uid="{F661AE88-F716-4505-97E3-FB55F54E066F}" name="Column10827" dataDxfId="5580"/>
    <tableColumn id="10851" xr3:uid="{CB224FC5-B0F0-4E47-9F91-5755EEFDEF7A}" name="Column10828" dataDxfId="5579"/>
    <tableColumn id="10852" xr3:uid="{E8F21052-4F8F-4C7B-8693-224CE0E16724}" name="Column10829" dataDxfId="5578"/>
    <tableColumn id="10853" xr3:uid="{42EFF423-D2BA-4666-9C9E-AE897CC3CE01}" name="Column10830" dataDxfId="5577"/>
    <tableColumn id="10854" xr3:uid="{0C347AD2-4423-425E-804D-FBEA9DFFD597}" name="Column10831" dataDxfId="5576"/>
    <tableColumn id="10855" xr3:uid="{835853AF-3573-48C7-B3F7-7101C1276D3C}" name="Column10832" dataDxfId="5575"/>
    <tableColumn id="10856" xr3:uid="{33E7CEA7-D2EC-4CD2-910E-C181E64C7EBE}" name="Column10833" dataDxfId="5574"/>
    <tableColumn id="10857" xr3:uid="{0210B8F7-755D-487B-97D8-34BB63948D17}" name="Column10834" dataDxfId="5573"/>
    <tableColumn id="10858" xr3:uid="{8580AF2F-CF9E-47DE-AA35-DCAB080C077A}" name="Column10835" dataDxfId="5572"/>
    <tableColumn id="10859" xr3:uid="{75279602-9555-41F0-8019-6E3221ED2964}" name="Column10836" dataDxfId="5571"/>
    <tableColumn id="10860" xr3:uid="{F8220A06-8C54-42A1-AC23-79509B85FD8C}" name="Column10837" dataDxfId="5570"/>
    <tableColumn id="10861" xr3:uid="{9B93DABD-843F-4F09-88C5-2DF777E75427}" name="Column10838" dataDxfId="5569"/>
    <tableColumn id="10862" xr3:uid="{959530A2-3E10-4A19-9445-9766F1492501}" name="Column10839" dataDxfId="5568"/>
    <tableColumn id="10863" xr3:uid="{B9CB9115-74F5-474F-9752-584DFA85A9D1}" name="Column10840" dataDxfId="5567"/>
    <tableColumn id="10864" xr3:uid="{17C057B0-15C9-47FF-B94F-1DDB6B8C348B}" name="Column10841" dataDxfId="5566"/>
    <tableColumn id="10865" xr3:uid="{560DEC06-12E2-466B-9310-0E53CEC1D724}" name="Column10842" dataDxfId="5565"/>
    <tableColumn id="10866" xr3:uid="{25240937-89E2-4B0B-8763-A0327CF9568B}" name="Column10843" dataDxfId="5564"/>
    <tableColumn id="10867" xr3:uid="{94352C2F-F263-436F-B791-3477B42AE57E}" name="Column10844" dataDxfId="5563"/>
    <tableColumn id="10868" xr3:uid="{C5E7F736-924B-4F9C-A94B-44138A6CF1CE}" name="Column10845" dataDxfId="5562"/>
    <tableColumn id="10869" xr3:uid="{23DB090C-8AF8-43CB-886C-E0F6514F1F4D}" name="Column10846" dataDxfId="5561"/>
    <tableColumn id="10870" xr3:uid="{59AD59DC-0021-4104-8E86-AA799A6D78BF}" name="Column10847" dataDxfId="5560"/>
    <tableColumn id="10871" xr3:uid="{5F5F45B3-E833-4824-AFC2-CDFEAE5AD01F}" name="Column10848" dataDxfId="5559"/>
    <tableColumn id="10872" xr3:uid="{1861580D-4088-4732-9E21-EF0143D8AEFE}" name="Column10849" dataDxfId="5558"/>
    <tableColumn id="10873" xr3:uid="{2BD007B0-6650-4A6E-A86A-CE1781725F56}" name="Column10850" dataDxfId="5557"/>
    <tableColumn id="10874" xr3:uid="{1DF90C14-9FBB-4E91-A488-A005A07B19B6}" name="Column10851" dataDxfId="5556"/>
    <tableColumn id="10875" xr3:uid="{27B88411-7A54-439B-9251-86CBF0C1E2E0}" name="Column10852" dataDxfId="5555"/>
    <tableColumn id="10876" xr3:uid="{116611FD-24FF-493F-ABB6-AF6402EBB25F}" name="Column10853" dataDxfId="5554"/>
    <tableColumn id="10877" xr3:uid="{10C4A41B-56A0-4782-8393-B059CBAEEB18}" name="Column10854" dataDxfId="5553"/>
    <tableColumn id="10878" xr3:uid="{CE02C44D-ECC6-4590-9868-F56D54176C52}" name="Column10855" dataDxfId="5552"/>
    <tableColumn id="10879" xr3:uid="{1F2BE015-DE21-4549-9F5B-8CF50217FBD1}" name="Column10856" dataDxfId="5551"/>
    <tableColumn id="10880" xr3:uid="{455F262E-2C89-4CDA-BCCE-ED2714C4C7E5}" name="Column10857" dataDxfId="5550"/>
    <tableColumn id="10881" xr3:uid="{D63A37DD-B049-4A00-98E3-61DBC69E6BC0}" name="Column10858" dataDxfId="5549"/>
    <tableColumn id="10882" xr3:uid="{D8DA2D88-E9C7-4A35-8CFB-64F4E2B75A74}" name="Column10859" dataDxfId="5548"/>
    <tableColumn id="10883" xr3:uid="{B65807E3-66FD-40CE-BED5-086644FD27BB}" name="Column10860" dataDxfId="5547"/>
    <tableColumn id="10884" xr3:uid="{95C9A994-FE05-446F-815D-C35DBFC8AEC9}" name="Column10861" dataDxfId="5546"/>
    <tableColumn id="10885" xr3:uid="{FE555F1E-5F81-4859-A30C-BDB5A037212B}" name="Column10862" dataDxfId="5545"/>
    <tableColumn id="10886" xr3:uid="{BEE1D8FA-C1BE-4FF8-AC39-EA6224B93C2E}" name="Column10863" dataDxfId="5544"/>
    <tableColumn id="10887" xr3:uid="{CBD2A54C-CBDC-43BF-A3E1-BB3901868F5E}" name="Column10864" dataDxfId="5543"/>
    <tableColumn id="10888" xr3:uid="{E1BFE872-1068-481B-94E9-2D9FAD2A1AF6}" name="Column10865" dataDxfId="5542"/>
    <tableColumn id="10889" xr3:uid="{D2D48DC0-D2B6-460E-899F-953502E5FBC9}" name="Column10866" dataDxfId="5541"/>
    <tableColumn id="10890" xr3:uid="{0AA6F466-2307-4027-AA39-8AD9DB7C63F3}" name="Column10867" dataDxfId="5540"/>
    <tableColumn id="10891" xr3:uid="{2FC110AE-0F6B-406D-9181-32CE6F5B3996}" name="Column10868" dataDxfId="5539"/>
    <tableColumn id="10892" xr3:uid="{00C974ED-6E71-4118-97BF-C1541C9928CF}" name="Column10869" dataDxfId="5538"/>
    <tableColumn id="10893" xr3:uid="{A67E1360-9A1D-4079-9989-AFCB18D04E1A}" name="Column10870" dataDxfId="5537"/>
    <tableColumn id="10894" xr3:uid="{ECD3C4DF-3AAE-40AD-9621-C12FF6B56DEC}" name="Column10871" dataDxfId="5536"/>
    <tableColumn id="10895" xr3:uid="{8E739932-4BB2-49B3-894D-E6AAA262FBD5}" name="Column10872" dataDxfId="5535"/>
    <tableColumn id="10896" xr3:uid="{9954B5B6-F67C-4F5C-B24B-C054F006FA10}" name="Column10873" dataDxfId="5534"/>
    <tableColumn id="10897" xr3:uid="{0B7228B3-970C-461E-813F-26ADD385F142}" name="Column10874" dataDxfId="5533"/>
    <tableColumn id="10898" xr3:uid="{A08DC4A3-4025-497D-8285-6508D96717E7}" name="Column10875" dataDxfId="5532"/>
    <tableColumn id="10899" xr3:uid="{9FEAB731-E8FC-4ACA-9CA1-B94CFAC7D5A7}" name="Column10876" dataDxfId="5531"/>
    <tableColumn id="10900" xr3:uid="{DB1251C8-5CFB-45DB-83A7-5FB5A88211A0}" name="Column10877" dataDxfId="5530"/>
    <tableColumn id="10901" xr3:uid="{7F1892DB-1A1F-4AFE-A371-88C3067900A4}" name="Column10878" dataDxfId="5529"/>
    <tableColumn id="10902" xr3:uid="{0A68317C-7340-4A34-9336-26B406F3FCA6}" name="Column10879" dataDxfId="5528"/>
    <tableColumn id="10903" xr3:uid="{EA3C32AE-6EE5-4DA3-8E7B-1AF4D390A5BE}" name="Column10880" dataDxfId="5527"/>
    <tableColumn id="10904" xr3:uid="{4C709D96-E8D7-4BF0-BC2E-BE571FC2C6E5}" name="Column10881" dataDxfId="5526"/>
    <tableColumn id="10905" xr3:uid="{6B9E9C78-B840-4D72-B76A-E6EDB7077F44}" name="Column10882" dataDxfId="5525"/>
    <tableColumn id="10906" xr3:uid="{C30CBF00-D52D-43CE-8D41-0F7CC135E07C}" name="Column10883" dataDxfId="5524"/>
    <tableColumn id="10907" xr3:uid="{24FDF793-545A-4AC2-BB61-1CFD59BA543B}" name="Column10884" dataDxfId="5523"/>
    <tableColumn id="10908" xr3:uid="{FFE6431B-3459-42C6-8C7C-C1E825595914}" name="Column10885" dataDxfId="5522"/>
    <tableColumn id="10909" xr3:uid="{2EBE55F9-CFDA-4904-8127-B8A871B71AC9}" name="Column10886" dataDxfId="5521"/>
    <tableColumn id="10910" xr3:uid="{2C09552A-0FC6-4910-8643-E0419C3B3504}" name="Column10887" dataDxfId="5520"/>
    <tableColumn id="10911" xr3:uid="{B317A5FF-E0F3-4F0D-AA04-04C44E358C6E}" name="Column10888" dataDxfId="5519"/>
    <tableColumn id="10912" xr3:uid="{87B0C5A0-59D5-44BD-A578-D65A207BA8B5}" name="Column10889" dataDxfId="5518"/>
    <tableColumn id="10913" xr3:uid="{91916CBD-ABC7-4D74-9EDD-F40A0AD307BA}" name="Column10890" dataDxfId="5517"/>
    <tableColumn id="10914" xr3:uid="{53EE7D79-7B62-472F-B02F-AADFF679E466}" name="Column10891" dataDxfId="5516"/>
    <tableColumn id="10915" xr3:uid="{F813B977-40EB-465D-A9A3-9540A33B17C7}" name="Column10892" dataDxfId="5515"/>
    <tableColumn id="10916" xr3:uid="{FF0147B8-93C0-497E-A19D-8E32D7270716}" name="Column10893" dataDxfId="5514"/>
    <tableColumn id="10917" xr3:uid="{4313E137-9034-430C-B32E-169B7D89B052}" name="Column10894" dataDxfId="5513"/>
    <tableColumn id="10918" xr3:uid="{984A4499-7C13-4D90-99E8-6B63661EF888}" name="Column10895" dataDxfId="5512"/>
    <tableColumn id="10919" xr3:uid="{C362632B-EC75-4516-9B87-F8B259B4874E}" name="Column10896" dataDxfId="5511"/>
    <tableColumn id="10920" xr3:uid="{BE7C150F-2577-4834-8EE3-E15D619C5DB9}" name="Column10897" dataDxfId="5510"/>
    <tableColumn id="10921" xr3:uid="{C42037B4-1005-461B-99DC-CA14A3FF386D}" name="Column10898" dataDxfId="5509"/>
    <tableColumn id="10922" xr3:uid="{F3D722C5-C097-4427-8BD5-4AFA7CFDB5A8}" name="Column10899" dataDxfId="5508"/>
    <tableColumn id="10923" xr3:uid="{AA52ED80-A0A9-4CB9-81C2-DFCE5051BCD3}" name="Column10900" dataDxfId="5507"/>
    <tableColumn id="10924" xr3:uid="{AD41DE54-A3FF-47A1-A2D7-EDDD73468F1E}" name="Column10901" dataDxfId="5506"/>
    <tableColumn id="10925" xr3:uid="{9A0F93D3-7C82-4299-BECE-B40A4464E7DE}" name="Column10902" dataDxfId="5505"/>
    <tableColumn id="10926" xr3:uid="{0F2E153A-2648-45CB-B000-CE49C6613E64}" name="Column10903" dataDxfId="5504"/>
    <tableColumn id="10927" xr3:uid="{8821C9D2-AFAC-4953-A1AF-3FD695D0C0CE}" name="Column10904" dataDxfId="5503"/>
    <tableColumn id="10928" xr3:uid="{A4308734-1B8A-4194-8F68-40F028857EAE}" name="Column10905" dataDxfId="5502"/>
    <tableColumn id="10929" xr3:uid="{DE206136-D40B-4E36-8A63-0902FAA3CE9F}" name="Column10906" dataDxfId="5501"/>
    <tableColumn id="10930" xr3:uid="{BC5E4C28-B7F3-4D07-9D4D-41C09C281023}" name="Column10907" dataDxfId="5500"/>
    <tableColumn id="10931" xr3:uid="{C686D90D-7136-4433-AC05-F43F38A6C99A}" name="Column10908" dataDxfId="5499"/>
    <tableColumn id="10932" xr3:uid="{DEEA0E3F-F364-4691-9986-141C86C2C6AD}" name="Column10909" dataDxfId="5498"/>
    <tableColumn id="10933" xr3:uid="{4AF06DE6-12AB-4EA7-9735-D0F8EE3A116B}" name="Column10910" dataDxfId="5497"/>
    <tableColumn id="10934" xr3:uid="{B09D9AA8-FDA9-4059-B768-F7D111FBBE41}" name="Column10911" dataDxfId="5496"/>
    <tableColumn id="10935" xr3:uid="{0BEFC872-FDCC-4151-9D3B-4DF62399C92F}" name="Column10912" dataDxfId="5495"/>
    <tableColumn id="10936" xr3:uid="{8EEBA021-900F-4A8B-A158-146823C29C48}" name="Column10913" dataDxfId="5494"/>
    <tableColumn id="10937" xr3:uid="{E23FAF12-5C62-43E2-9A57-906C6977435C}" name="Column10914" dataDxfId="5493"/>
    <tableColumn id="10938" xr3:uid="{7227061F-2DA6-4500-9FD0-0D6A3EFCC98B}" name="Column10915" dataDxfId="5492"/>
    <tableColumn id="10939" xr3:uid="{9230A121-D5CC-41FB-B6BC-FB03B43E1B34}" name="Column10916" dataDxfId="5491"/>
    <tableColumn id="10940" xr3:uid="{2CAA8F61-79AC-43F0-884F-B179FA014D60}" name="Column10917" dataDxfId="5490"/>
    <tableColumn id="10941" xr3:uid="{6BE82CF3-A7DF-478B-8144-AC923813BEB9}" name="Column10918" dataDxfId="5489"/>
    <tableColumn id="10942" xr3:uid="{D0E88A5D-65C7-4F10-B642-F0E71931E5D7}" name="Column10919" dataDxfId="5488"/>
    <tableColumn id="10943" xr3:uid="{E8D29D19-F001-40F9-B42A-6E2B037F1AB8}" name="Column10920" dataDxfId="5487"/>
    <tableColumn id="10944" xr3:uid="{A614AA3D-3AF3-4284-9BD9-7B69F53FE891}" name="Column10921" dataDxfId="5486"/>
    <tableColumn id="10945" xr3:uid="{81F8B8C2-484A-47C0-8DAC-18CFC103FFB4}" name="Column10922" dataDxfId="5485"/>
    <tableColumn id="10946" xr3:uid="{AC21D50F-684E-4DE4-9AEA-155C2086F773}" name="Column10923" dataDxfId="5484"/>
    <tableColumn id="10947" xr3:uid="{F446DA88-1344-47C7-BA7E-18E91274C425}" name="Column10924" dataDxfId="5483"/>
    <tableColumn id="10948" xr3:uid="{81D9F7F2-6E8B-49C8-9E51-F7D1DE16500E}" name="Column10925" dataDxfId="5482"/>
    <tableColumn id="10949" xr3:uid="{DCEFC686-AEC6-4CBA-97A6-E8E7C2985DDB}" name="Column10926" dataDxfId="5481"/>
    <tableColumn id="10950" xr3:uid="{FD4233F7-04A9-4BA4-9D6D-2F42E97B315E}" name="Column10927" dataDxfId="5480"/>
    <tableColumn id="10951" xr3:uid="{0A1E5422-D223-4ADB-A515-64B399565D19}" name="Column10928" dataDxfId="5479"/>
    <tableColumn id="10952" xr3:uid="{33CBAD35-E065-4682-9331-75630E610DD2}" name="Column10929" dataDxfId="5478"/>
    <tableColumn id="10953" xr3:uid="{1C7A7C41-E1F7-42E1-AF91-29B3B52EA891}" name="Column10930" dataDxfId="5477"/>
    <tableColumn id="10954" xr3:uid="{DCEC7E48-08A3-48B4-BF81-5960B2DDFBE0}" name="Column10931" dataDxfId="5476"/>
    <tableColumn id="10955" xr3:uid="{29177F17-4580-4C76-A154-0337EA88661A}" name="Column10932" dataDxfId="5475"/>
    <tableColumn id="10956" xr3:uid="{D51B2979-A75B-4420-B85A-DC67E0AA4EA3}" name="Column10933" dataDxfId="5474"/>
    <tableColumn id="10957" xr3:uid="{EAFFC8A3-0B18-4391-B53D-32543AFD42DF}" name="Column10934" dataDxfId="5473"/>
    <tableColumn id="10958" xr3:uid="{5FF32E4E-DC4B-4CFF-AD7C-50944BBAC94B}" name="Column10935" dataDxfId="5472"/>
    <tableColumn id="10959" xr3:uid="{F224C0FE-7575-4718-B0DB-2D113FC3C6F7}" name="Column10936" dataDxfId="5471"/>
    <tableColumn id="10960" xr3:uid="{BBB62D52-83A8-4D1A-B546-EDA7DA788D06}" name="Column10937" dataDxfId="5470"/>
    <tableColumn id="10961" xr3:uid="{2BBA56FF-FBBE-4039-A5A7-B06533F100D8}" name="Column10938" dataDxfId="5469"/>
    <tableColumn id="10962" xr3:uid="{40DA1083-1431-4921-8B11-3836EDCB9773}" name="Column10939" dataDxfId="5468"/>
    <tableColumn id="10963" xr3:uid="{4439196B-6AD1-4B85-8CFD-E6FD6EDC2FFC}" name="Column10940" dataDxfId="5467"/>
    <tableColumn id="10964" xr3:uid="{0701A30E-1A3A-4D2E-81A4-8DAB7DA4BB5E}" name="Column10941" dataDxfId="5466"/>
    <tableColumn id="10965" xr3:uid="{0CC3BB65-CF3A-44D6-843C-1CA015282AF2}" name="Column10942" dataDxfId="5465"/>
    <tableColumn id="10966" xr3:uid="{00D9C180-FBA7-4589-8677-16B49369EF3E}" name="Column10943" dataDxfId="5464"/>
    <tableColumn id="10967" xr3:uid="{1AACB03D-C8FF-4BCE-B9FE-94A12F4B726C}" name="Column10944" dataDxfId="5463"/>
    <tableColumn id="10968" xr3:uid="{CFFAB7F7-A350-4B00-8020-CB6C005D05C7}" name="Column10945" dataDxfId="5462"/>
    <tableColumn id="10969" xr3:uid="{5C5ECA2E-D975-4709-A3FD-36C64FCD1235}" name="Column10946" dataDxfId="5461"/>
    <tableColumn id="10970" xr3:uid="{F9A5D942-BB89-448E-B79C-3764F525702F}" name="Column10947" dataDxfId="5460"/>
    <tableColumn id="10971" xr3:uid="{E00DEF65-B67B-4DD2-AB9A-3BCB2D0A73C3}" name="Column10948" dataDxfId="5459"/>
    <tableColumn id="10972" xr3:uid="{42A42EAE-FDF9-4959-8910-4943B82B0495}" name="Column10949" dataDxfId="5458"/>
    <tableColumn id="10973" xr3:uid="{979B5088-E58B-4BA7-ADF9-4DDC32353489}" name="Column10950" dataDxfId="5457"/>
    <tableColumn id="10974" xr3:uid="{8E83518A-51CF-4B39-BFC9-53973F987B39}" name="Column10951" dataDxfId="5456"/>
    <tableColumn id="10975" xr3:uid="{90670E5A-1777-4230-93ED-A364BC105F12}" name="Column10952" dataDxfId="5455"/>
    <tableColumn id="10976" xr3:uid="{0E2514D2-966C-4ECC-AEF6-88D56F3FCB69}" name="Column10953" dataDxfId="5454"/>
    <tableColumn id="10977" xr3:uid="{34A8E91F-9AE2-4824-AFA9-040515DF27C8}" name="Column10954" dataDxfId="5453"/>
    <tableColumn id="10978" xr3:uid="{3DE8725D-41E7-4DCC-A200-83D09C0E3232}" name="Column10955" dataDxfId="5452"/>
    <tableColumn id="10979" xr3:uid="{BF90E72E-758D-40F3-B2BE-9D5948C044BC}" name="Column10956" dataDxfId="5451"/>
    <tableColumn id="10980" xr3:uid="{E05E10E1-3F36-41ED-B425-7456B5933A64}" name="Column10957" dataDxfId="5450"/>
    <tableColumn id="10981" xr3:uid="{553CB44A-C203-4525-AD8B-37EDE08F8FDD}" name="Column10958" dataDxfId="5449"/>
    <tableColumn id="10982" xr3:uid="{BF198E7C-B6B0-4C2A-8905-BE0B26802AE9}" name="Column10959" dataDxfId="5448"/>
    <tableColumn id="10983" xr3:uid="{AFB513B4-B308-4ABB-8AB3-43FB0CED85DC}" name="Column10960" dataDxfId="5447"/>
    <tableColumn id="10984" xr3:uid="{0175A7F0-880E-4BBE-9824-2176A30AA244}" name="Column10961" dataDxfId="5446"/>
    <tableColumn id="10985" xr3:uid="{7582899E-34A3-4424-9B49-817FE0C60C51}" name="Column10962" dataDxfId="5445"/>
    <tableColumn id="10986" xr3:uid="{38FD1A0F-FF48-4BC2-8FA0-EB08186BBD8C}" name="Column10963" dataDxfId="5444"/>
    <tableColumn id="10987" xr3:uid="{FEF6882E-C7B1-4649-99E1-3C8E752E7384}" name="Column10964" dataDxfId="5443"/>
    <tableColumn id="10988" xr3:uid="{4A5A44C1-177F-4EDE-A804-C415F59DDDD5}" name="Column10965" dataDxfId="5442"/>
    <tableColumn id="10989" xr3:uid="{37CE339A-20CB-49B5-AAC5-167B7B9C6A10}" name="Column10966" dataDxfId="5441"/>
    <tableColumn id="10990" xr3:uid="{97E650CA-8EE4-4B4B-B586-12BD3A447895}" name="Column10967" dataDxfId="5440"/>
    <tableColumn id="10991" xr3:uid="{FFC85E02-077D-4ADD-9F7D-878FD9263ECC}" name="Column10968" dataDxfId="5439"/>
    <tableColumn id="10992" xr3:uid="{D815C195-33AF-4E3B-8B70-CB9385DACA27}" name="Column10969" dataDxfId="5438"/>
    <tableColumn id="10993" xr3:uid="{C90BFC30-DF2B-4336-88D1-F0B3BE46069D}" name="Column10970" dataDxfId="5437"/>
    <tableColumn id="10994" xr3:uid="{CA7A2E72-9791-4192-A26B-C7F02CE3BD15}" name="Column10971" dataDxfId="5436"/>
    <tableColumn id="10995" xr3:uid="{B2795E4F-16E0-46EE-A0C0-0D731F3803AB}" name="Column10972" dataDxfId="5435"/>
    <tableColumn id="10996" xr3:uid="{CEB47DDE-95BD-4204-8C1C-184B7841EEEC}" name="Column10973" dataDxfId="5434"/>
    <tableColumn id="10997" xr3:uid="{1560D33E-49C5-4FBA-A06C-F27A5C5DBAB9}" name="Column10974" dataDxfId="5433"/>
    <tableColumn id="10998" xr3:uid="{5597F06A-1806-468C-AC08-314AC0B7FAAE}" name="Column10975" dataDxfId="5432"/>
    <tableColumn id="10999" xr3:uid="{4E809B91-07D0-4ACF-83E6-169FE8E5B596}" name="Column10976" dataDxfId="5431"/>
    <tableColumn id="11000" xr3:uid="{9073A0F7-0C24-4646-96B7-0F38FE23CE9E}" name="Column10977" dataDxfId="5430"/>
    <tableColumn id="11001" xr3:uid="{D3B5D586-4278-4936-A683-086481771DFD}" name="Column10978" dataDxfId="5429"/>
    <tableColumn id="11002" xr3:uid="{7E923244-1DB4-42E0-8F91-2F083DE4AF8E}" name="Column10979" dataDxfId="5428"/>
    <tableColumn id="11003" xr3:uid="{FCC0A49A-667C-4DB8-A0D9-DD4EC57E89A1}" name="Column10980" dataDxfId="5427"/>
    <tableColumn id="11004" xr3:uid="{042618E9-6914-4815-A0CC-F0FF5858892B}" name="Column10981" dataDxfId="5426"/>
    <tableColumn id="11005" xr3:uid="{BFFB58A5-C4D9-4E15-82F6-8F7B6E6DB6CB}" name="Column10982" dataDxfId="5425"/>
    <tableColumn id="11006" xr3:uid="{AB34B5B8-922F-4781-ABF0-8E65A2E4087D}" name="Column10983" dataDxfId="5424"/>
    <tableColumn id="11007" xr3:uid="{A442B464-B593-42D6-AC59-65A4AF49EC06}" name="Column10984" dataDxfId="5423"/>
    <tableColumn id="11008" xr3:uid="{EBB10439-2189-4A5B-BA59-3125DB7C6AA6}" name="Column10985" dataDxfId="5422"/>
    <tableColumn id="11009" xr3:uid="{F25EDA3A-E0F9-41B9-8C00-B8E48317D9C5}" name="Column10986" dataDxfId="5421"/>
    <tableColumn id="11010" xr3:uid="{9E72C3E8-67E0-4B4E-B2E0-16E58FC8F182}" name="Column10987" dataDxfId="5420"/>
    <tableColumn id="11011" xr3:uid="{2B448289-EBFE-43D8-B035-3AFBBD6E47CD}" name="Column10988" dataDxfId="5419"/>
    <tableColumn id="11012" xr3:uid="{8B48D6BA-4D26-466C-9935-B7B0594E2D7D}" name="Column10989" dataDxfId="5418"/>
    <tableColumn id="11013" xr3:uid="{9E186DFE-A4F4-45B5-92DB-236E33079053}" name="Column10990" dataDxfId="5417"/>
    <tableColumn id="11014" xr3:uid="{2348870F-99ED-4C03-A345-3D316F7464AD}" name="Column10991" dataDxfId="5416"/>
    <tableColumn id="11015" xr3:uid="{F2E5CAAE-BB3A-4FA6-AC94-E61A636C3EFE}" name="Column10992" dataDxfId="5415"/>
    <tableColumn id="11016" xr3:uid="{E1C17769-1B6C-4C6B-AD1E-66131F7C92B7}" name="Column10993" dataDxfId="5414"/>
    <tableColumn id="11017" xr3:uid="{92FE8BA4-B3AE-4967-BD3A-787B5A6CE253}" name="Column10994" dataDxfId="5413"/>
    <tableColumn id="11018" xr3:uid="{02B58775-7F87-456E-881F-6F8F79544900}" name="Column10995" dataDxfId="5412"/>
    <tableColumn id="11019" xr3:uid="{36E757CF-EA23-459D-BB17-A6D86FE19132}" name="Column10996" dataDxfId="5411"/>
    <tableColumn id="11020" xr3:uid="{7A772CE7-12A0-4FF7-9F01-62A0227C6B77}" name="Column10997" dataDxfId="5410"/>
    <tableColumn id="11021" xr3:uid="{E2B9AF43-1627-4F57-8155-369C14EA1FBA}" name="Column10998" dataDxfId="5409"/>
    <tableColumn id="11022" xr3:uid="{2C653F89-8EEE-43B9-9413-795D7F349A81}" name="Column10999" dataDxfId="5408"/>
    <tableColumn id="11023" xr3:uid="{425441A4-7CCD-4A49-BC76-A9EECDE2C5D4}" name="Column11000" dataDxfId="5407"/>
    <tableColumn id="11024" xr3:uid="{589DC7FB-12D2-47B7-A446-B1F97A5F7BCE}" name="Column11001" dataDxfId="5406"/>
    <tableColumn id="11025" xr3:uid="{9C3D4763-E2EB-43D1-800D-4F20BB712DA0}" name="Column11002" dataDxfId="5405"/>
    <tableColumn id="11026" xr3:uid="{6029E7B3-5923-4BCF-A5F2-2C408EFCC111}" name="Column11003" dataDxfId="5404"/>
    <tableColumn id="11027" xr3:uid="{08BCF860-8B90-468E-9AC7-DBAE0B91376E}" name="Column11004" dataDxfId="5403"/>
    <tableColumn id="11028" xr3:uid="{41D47365-7AA8-4EF2-9B5E-A1E8FE21E59B}" name="Column11005" dataDxfId="5402"/>
    <tableColumn id="11029" xr3:uid="{3442AF69-A99A-40AC-BF1A-2BDBF958B725}" name="Column11006" dataDxfId="5401"/>
    <tableColumn id="11030" xr3:uid="{8B5C8EC7-53C4-40D6-8878-FEA093B42CC7}" name="Column11007" dataDxfId="5400"/>
    <tableColumn id="11031" xr3:uid="{69A1601A-58E3-4A07-9AE1-82059271529A}" name="Column11008" dataDxfId="5399"/>
    <tableColumn id="11032" xr3:uid="{5729BEA4-048C-4341-9C6F-13D7930189FA}" name="Column11009" dataDxfId="5398"/>
    <tableColumn id="11033" xr3:uid="{C275C14E-60A5-4305-9D23-E5AB98075004}" name="Column11010" dataDxfId="5397"/>
    <tableColumn id="11034" xr3:uid="{C6E97874-6961-43F4-954F-2AF25678DE10}" name="Column11011" dataDxfId="5396"/>
    <tableColumn id="11035" xr3:uid="{E8F4A058-A0CB-4171-92F6-8B60423A86B2}" name="Column11012" dataDxfId="5395"/>
    <tableColumn id="11036" xr3:uid="{B2AF79DD-328C-4BC6-B2F4-9B82A9797BC4}" name="Column11013" dataDxfId="5394"/>
    <tableColumn id="11037" xr3:uid="{9A81B507-AC2F-40F2-BC75-1FEE43562B20}" name="Column11014" dataDxfId="5393"/>
    <tableColumn id="11038" xr3:uid="{4BECAE2F-C198-442B-9CD2-93F9BC84D4E9}" name="Column11015" dataDxfId="5392"/>
    <tableColumn id="11039" xr3:uid="{46040546-458B-44F9-B94A-CDB2CB9539EA}" name="Column11016" dataDxfId="5391"/>
    <tableColumn id="11040" xr3:uid="{93D6F166-85D3-4250-AA01-A8211B389590}" name="Column11017" dataDxfId="5390"/>
    <tableColumn id="11041" xr3:uid="{A2BD74AF-4A18-4F02-854B-D07D97D84BA3}" name="Column11018" dataDxfId="5389"/>
    <tableColumn id="11042" xr3:uid="{C6DEF3B2-6B0A-4002-AB96-C8E2336774A6}" name="Column11019" dataDxfId="5388"/>
    <tableColumn id="11043" xr3:uid="{AEC263E2-5F70-41E1-AE26-E4AB99B6D48A}" name="Column11020" dataDxfId="5387"/>
    <tableColumn id="11044" xr3:uid="{AEC0A7B6-56C0-4E37-A46A-B1F7D4B60875}" name="Column11021" dataDxfId="5386"/>
    <tableColumn id="11045" xr3:uid="{7F9D6392-064F-40B8-929E-C23C6A4F565F}" name="Column11022" dataDxfId="5385"/>
    <tableColumn id="11046" xr3:uid="{9372912B-E765-4E08-9197-4F11970623EA}" name="Column11023" dataDxfId="5384"/>
    <tableColumn id="11047" xr3:uid="{8BEA2D6E-0945-42AE-AF10-1C6AD7FB3159}" name="Column11024" dataDxfId="5383"/>
    <tableColumn id="11048" xr3:uid="{8396B7E0-98C6-4B7C-A8A1-A1CF01574BA5}" name="Column11025" dataDxfId="5382"/>
    <tableColumn id="11049" xr3:uid="{E4C9336B-80EB-4F38-8349-F443054CC457}" name="Column11026" dataDxfId="5381"/>
    <tableColumn id="11050" xr3:uid="{2230A5EF-07FD-44BE-964D-4199353B4C0E}" name="Column11027" dataDxfId="5380"/>
    <tableColumn id="11051" xr3:uid="{89F37647-963D-497D-8669-245781BA02D4}" name="Column11028" dataDxfId="5379"/>
    <tableColumn id="11052" xr3:uid="{BB4D2724-FEEB-43B6-A946-E8EFA71111D8}" name="Column11029" dataDxfId="5378"/>
    <tableColumn id="11053" xr3:uid="{0F74907E-20D4-4343-A6B9-7F0FB33D09D9}" name="Column11030" dataDxfId="5377"/>
    <tableColumn id="11054" xr3:uid="{DFF27DAE-7482-43DA-82A9-8F10552BD2B3}" name="Column11031" dataDxfId="5376"/>
    <tableColumn id="11055" xr3:uid="{43565B46-7F12-4F87-9EE0-EC518D74CE19}" name="Column11032" dataDxfId="5375"/>
    <tableColumn id="11056" xr3:uid="{5BD4DB84-34F0-45F9-8B52-8908DEEC6F91}" name="Column11033" dataDxfId="5374"/>
    <tableColumn id="11057" xr3:uid="{73D7871D-B873-4F77-9C25-7A7E4EA976A8}" name="Column11034" dataDxfId="5373"/>
    <tableColumn id="11058" xr3:uid="{8F51BF71-E20F-41B5-8FD9-02470B62E04C}" name="Column11035" dataDxfId="5372"/>
    <tableColumn id="11059" xr3:uid="{AC5E99A3-3C16-4421-835A-5809ADAE322C}" name="Column11036" dataDxfId="5371"/>
    <tableColumn id="11060" xr3:uid="{2F8B5E1B-14C1-431B-A52C-DC2D766895C2}" name="Column11037" dataDxfId="5370"/>
    <tableColumn id="11061" xr3:uid="{FE71BC2C-4021-4ECD-812F-571AD13C6E65}" name="Column11038" dataDxfId="5369"/>
    <tableColumn id="11062" xr3:uid="{174E9902-1359-4E79-AC5E-45E6FC178D27}" name="Column11039" dataDxfId="5368"/>
    <tableColumn id="11063" xr3:uid="{C5EEC6EE-D0CA-4714-BADA-7F0B0F575168}" name="Column11040" dataDxfId="5367"/>
    <tableColumn id="11064" xr3:uid="{E53FBD3D-12A5-40F6-B08F-C36F49B361DA}" name="Column11041" dataDxfId="5366"/>
    <tableColumn id="11065" xr3:uid="{1C127A10-D37A-415E-A677-9D29436F0B21}" name="Column11042" dataDxfId="5365"/>
    <tableColumn id="11066" xr3:uid="{3690BBC1-1CC4-47B1-B292-18ED10B0E9A9}" name="Column11043" dataDxfId="5364"/>
    <tableColumn id="11067" xr3:uid="{4DEEA456-9234-45E2-B451-9E92ACCE4C3F}" name="Column11044" dataDxfId="5363"/>
    <tableColumn id="11068" xr3:uid="{DC343C78-2498-46B4-9A2E-30345EB02A06}" name="Column11045" dataDxfId="5362"/>
    <tableColumn id="11069" xr3:uid="{CA096275-D5C4-4883-AD06-F4DA9A6CD8BA}" name="Column11046" dataDxfId="5361"/>
    <tableColumn id="11070" xr3:uid="{7426CA82-4925-4EDF-B8D7-ABDE2B315B8C}" name="Column11047" dataDxfId="5360"/>
    <tableColumn id="11071" xr3:uid="{890E5A1A-555E-459B-8D76-3CA572B1801E}" name="Column11048" dataDxfId="5359"/>
    <tableColumn id="11072" xr3:uid="{DC549897-A297-4F9D-B4E8-2FEFF368F039}" name="Column11049" dataDxfId="5358"/>
    <tableColumn id="11073" xr3:uid="{770F5616-2C45-4A8E-A712-11E1E353051F}" name="Column11050" dataDxfId="5357"/>
    <tableColumn id="11074" xr3:uid="{97E89CBF-9022-4DF5-BD95-20E49040DC11}" name="Column11051" dataDxfId="5356"/>
    <tableColumn id="11075" xr3:uid="{2A7E8F5B-71E8-49A8-841D-66E8149F9690}" name="Column11052" dataDxfId="5355"/>
    <tableColumn id="11076" xr3:uid="{177B449D-938C-4D58-A314-B79F0E8A021A}" name="Column11053" dataDxfId="5354"/>
    <tableColumn id="11077" xr3:uid="{025AF725-36DB-4108-990B-D88C8F1BC4D5}" name="Column11054" dataDxfId="5353"/>
    <tableColumn id="11078" xr3:uid="{9A8047E2-32AA-47DE-AD71-BC9A6D5C08D2}" name="Column11055" dataDxfId="5352"/>
    <tableColumn id="11079" xr3:uid="{7B21B21C-E031-486A-9E70-C0D3FC381611}" name="Column11056" dataDxfId="5351"/>
    <tableColumn id="11080" xr3:uid="{CE5A208B-960E-47D0-9323-12F98E185447}" name="Column11057" dataDxfId="5350"/>
    <tableColumn id="11081" xr3:uid="{CFEDEDF9-17E1-468B-972E-950AC19DE88E}" name="Column11058" dataDxfId="5349"/>
    <tableColumn id="11082" xr3:uid="{4143DC90-50DE-4681-9AFD-27903A304508}" name="Column11059" dataDxfId="5348"/>
    <tableColumn id="11083" xr3:uid="{AE9788FA-F058-4E88-9C07-96268F529EC6}" name="Column11060" dataDxfId="5347"/>
    <tableColumn id="11084" xr3:uid="{755D42E3-4288-408D-880D-4640E5B0D7CE}" name="Column11061" dataDxfId="5346"/>
    <tableColumn id="11085" xr3:uid="{1607BC20-8888-4B28-9DB2-FDAF65305518}" name="Column11062" dataDxfId="5345"/>
    <tableColumn id="11086" xr3:uid="{B4FAC360-FD77-4499-AC72-45AA7F494703}" name="Column11063" dataDxfId="5344"/>
    <tableColumn id="11087" xr3:uid="{628C43AA-5D98-4B56-AC41-2EAE3857EB0F}" name="Column11064" dataDxfId="5343"/>
    <tableColumn id="11088" xr3:uid="{05A15728-EAE0-490A-930F-51CAF35E1CB8}" name="Column11065" dataDxfId="5342"/>
    <tableColumn id="11089" xr3:uid="{514B1F49-E95F-4EBC-BD43-6DED204191DC}" name="Column11066" dataDxfId="5341"/>
    <tableColumn id="11090" xr3:uid="{3A2DCBCD-741B-401F-87BF-D03F792C0272}" name="Column11067" dataDxfId="5340"/>
    <tableColumn id="11091" xr3:uid="{6AFB026F-5E55-48AD-B441-D2699E3F32DF}" name="Column11068" dataDxfId="5339"/>
    <tableColumn id="11092" xr3:uid="{73FAD5D7-708A-4900-A600-42A56CCBBF63}" name="Column11069" dataDxfId="5338"/>
    <tableColumn id="11093" xr3:uid="{2460909E-C3CE-4D9A-8A40-E12EE61D9906}" name="Column11070" dataDxfId="5337"/>
    <tableColumn id="11094" xr3:uid="{BD199993-5DDD-4435-A799-EC06A09B0EEF}" name="Column11071" dataDxfId="5336"/>
    <tableColumn id="11095" xr3:uid="{6A14CCD3-273A-49DA-9B4D-3702836EB10F}" name="Column11072" dataDxfId="5335"/>
    <tableColumn id="11096" xr3:uid="{BA12B5F2-600D-4FF9-A378-FB083C97B28F}" name="Column11073" dataDxfId="5334"/>
    <tableColumn id="11097" xr3:uid="{77397A6E-4C5A-4247-99C2-09A77A8C383D}" name="Column11074" dataDxfId="5333"/>
    <tableColumn id="11098" xr3:uid="{71C4A69F-EF61-4ADC-B5E4-7674F79FCC5F}" name="Column11075" dataDxfId="5332"/>
    <tableColumn id="11099" xr3:uid="{9D81C142-8566-4D6F-ADCF-982C4BA6151A}" name="Column11076" dataDxfId="5331"/>
    <tableColumn id="11100" xr3:uid="{03D6C8FC-11AC-499B-9E77-1EEEE7A20A15}" name="Column11077" dataDxfId="5330"/>
    <tableColumn id="11101" xr3:uid="{F1D45827-9B2B-4D5F-A6B1-9B410325B7FB}" name="Column11078" dataDxfId="5329"/>
    <tableColumn id="11102" xr3:uid="{348F7DBC-95D9-4E98-A39B-8C5BE1093494}" name="Column11079" dataDxfId="5328"/>
    <tableColumn id="11103" xr3:uid="{6A6D150F-8821-404A-93BF-51D42E974733}" name="Column11080" dataDxfId="5327"/>
    <tableColumn id="11104" xr3:uid="{412FC361-FEE8-40B2-B71A-054B68858C80}" name="Column11081" dataDxfId="5326"/>
    <tableColumn id="11105" xr3:uid="{3DB97EE9-DF64-4159-8E5F-E4FEC3E6194A}" name="Column11082" dataDxfId="5325"/>
    <tableColumn id="11106" xr3:uid="{E25345AD-A862-4908-913F-709B876D1DEC}" name="Column11083" dataDxfId="5324"/>
    <tableColumn id="11107" xr3:uid="{7CB95D4F-CD2D-4C3F-BCD9-34EB6D91A63C}" name="Column11084" dataDxfId="5323"/>
    <tableColumn id="11108" xr3:uid="{CBC5AE4F-4B2F-47D9-B6B1-433874EC68F4}" name="Column11085" dataDxfId="5322"/>
    <tableColumn id="11109" xr3:uid="{9888BC07-21FF-44CA-B4CE-92488D75BE8E}" name="Column11086" dataDxfId="5321"/>
    <tableColumn id="11110" xr3:uid="{633AFC38-40E9-40A4-8F86-9C99438D1E82}" name="Column11087" dataDxfId="5320"/>
    <tableColumn id="11111" xr3:uid="{3AFE60F7-AFF5-408D-8AC8-539F0F21BCBA}" name="Column11088" dataDxfId="5319"/>
    <tableColumn id="11112" xr3:uid="{942DA403-1DE4-491A-B04A-3C2166EF12AF}" name="Column11089" dataDxfId="5318"/>
    <tableColumn id="11113" xr3:uid="{388157EF-1C24-40BA-B789-F072A3A50DD7}" name="Column11090" dataDxfId="5317"/>
    <tableColumn id="11114" xr3:uid="{CB7AF3D0-4A08-41DA-A723-1D3491992CE7}" name="Column11091" dataDxfId="5316"/>
    <tableColumn id="11115" xr3:uid="{2C905678-47B4-4834-BE81-BD8C35A882F5}" name="Column11092" dataDxfId="5315"/>
    <tableColumn id="11116" xr3:uid="{5666D3E4-73BA-4555-8747-579E337904BC}" name="Column11093" dataDxfId="5314"/>
    <tableColumn id="11117" xr3:uid="{FA64D021-F047-4B21-95D4-109E2BFD9EFD}" name="Column11094" dataDxfId="5313"/>
    <tableColumn id="11118" xr3:uid="{89098034-F596-48FE-9E4A-9C6757BCB0E4}" name="Column11095" dataDxfId="5312"/>
    <tableColumn id="11119" xr3:uid="{C62A6939-1D55-4ADB-A98C-3D6414875D12}" name="Column11096" dataDxfId="5311"/>
    <tableColumn id="11120" xr3:uid="{041917C5-5B1D-4247-BABC-3C8276C13D81}" name="Column11097" dataDxfId="5310"/>
    <tableColumn id="11121" xr3:uid="{D004074F-3994-4A69-AF76-6C7EA53E7DA1}" name="Column11098" dataDxfId="5309"/>
    <tableColumn id="11122" xr3:uid="{46922DB8-0949-487C-AF15-5778F82231DF}" name="Column11099" dataDxfId="5308"/>
    <tableColumn id="11123" xr3:uid="{DBBBED4D-1444-4A78-9B60-A6240643A630}" name="Column11100" dataDxfId="5307"/>
    <tableColumn id="11124" xr3:uid="{23903F37-69D2-441E-943D-F7054215910D}" name="Column11101" dataDxfId="5306"/>
    <tableColumn id="11125" xr3:uid="{D0E5D55F-1980-4B78-A53B-7A5A5D18C9FF}" name="Column11102" dataDxfId="5305"/>
    <tableColumn id="11126" xr3:uid="{0E6CF084-95D4-4BC2-BBFB-EBA0DE645FBA}" name="Column11103" dataDxfId="5304"/>
    <tableColumn id="11127" xr3:uid="{B5048CC2-29E2-4D19-8B85-68AAD4C97492}" name="Column11104" dataDxfId="5303"/>
    <tableColumn id="11128" xr3:uid="{67FFDB52-A99A-4521-8A5B-030F8B2398B4}" name="Column11105" dataDxfId="5302"/>
    <tableColumn id="11129" xr3:uid="{10DC1473-8644-4ABD-8C32-3013B0CACF01}" name="Column11106" dataDxfId="5301"/>
    <tableColumn id="11130" xr3:uid="{F1B0E295-159C-4BB7-9F1F-846AD862149F}" name="Column11107" dataDxfId="5300"/>
    <tableColumn id="11131" xr3:uid="{4F5757A9-CE5F-4EE1-A2B0-2662152B68E5}" name="Column11108" dataDxfId="5299"/>
    <tableColumn id="11132" xr3:uid="{F1022003-3653-4509-A8F3-19E34FFD2A80}" name="Column11109" dataDxfId="5298"/>
    <tableColumn id="11133" xr3:uid="{D359B279-E127-4319-A603-EB777F5BDB41}" name="Column11110" dataDxfId="5297"/>
    <tableColumn id="11134" xr3:uid="{7512C200-54F7-4B6D-9B35-91F6AC53AA17}" name="Column11111" dataDxfId="5296"/>
    <tableColumn id="11135" xr3:uid="{17A5D563-0436-42C4-9EC2-B6AA2EFC8BD1}" name="Column11112" dataDxfId="5295"/>
    <tableColumn id="11136" xr3:uid="{A7DF2B9A-96FE-409B-91DC-B804D6446A23}" name="Column11113" dataDxfId="5294"/>
    <tableColumn id="11137" xr3:uid="{B8807CAA-7A4E-46F0-A06E-8AFADA07C847}" name="Column11114" dataDxfId="5293"/>
    <tableColumn id="11138" xr3:uid="{700401A7-6E2E-41A2-9C77-7FEC466E63DF}" name="Column11115" dataDxfId="5292"/>
    <tableColumn id="11139" xr3:uid="{6F2F0C86-9370-4823-972D-6C2AFD1E5DC9}" name="Column11116" dataDxfId="5291"/>
    <tableColumn id="11140" xr3:uid="{AACD3731-D16A-4E4F-95CB-2F0C400F2074}" name="Column11117" dataDxfId="5290"/>
    <tableColumn id="11141" xr3:uid="{443F53EE-8267-4912-B30B-1B540A220A2C}" name="Column11118" dataDxfId="5289"/>
    <tableColumn id="11142" xr3:uid="{8084A28A-3D44-4E84-9AE9-052D0904697F}" name="Column11119" dataDxfId="5288"/>
    <tableColumn id="11143" xr3:uid="{B6212571-3F84-463B-9E80-4CB05F8259BF}" name="Column11120" dataDxfId="5287"/>
    <tableColumn id="11144" xr3:uid="{68CEF00B-464C-46E3-927D-352C3B12F6CA}" name="Column11121" dataDxfId="5286"/>
    <tableColumn id="11145" xr3:uid="{59570A41-E85D-4CA3-A5E2-729EF6E103FF}" name="Column11122" dataDxfId="5285"/>
    <tableColumn id="11146" xr3:uid="{5A82C489-580B-4C5E-A83B-F5CCE3914858}" name="Column11123" dataDxfId="5284"/>
    <tableColumn id="11147" xr3:uid="{04499EB4-6E78-4040-84D9-5AAC1348F403}" name="Column11124" dataDxfId="5283"/>
    <tableColumn id="11148" xr3:uid="{08BEA42D-6DC2-44BD-B2D3-48EB7F801B5A}" name="Column11125" dataDxfId="5282"/>
    <tableColumn id="11149" xr3:uid="{B486985F-D1FE-48B3-BF92-ED3AE8F6073E}" name="Column11126" dataDxfId="5281"/>
    <tableColumn id="11150" xr3:uid="{A509C347-4526-4377-A5DE-DC5CDE5BDA26}" name="Column11127" dataDxfId="5280"/>
    <tableColumn id="11151" xr3:uid="{094BD15B-65F1-4EED-8933-2D29BE23ED9F}" name="Column11128" dataDxfId="5279"/>
    <tableColumn id="11152" xr3:uid="{11A65417-FB30-4272-9B39-92C3546F5020}" name="Column11129" dataDxfId="5278"/>
    <tableColumn id="11153" xr3:uid="{CF55D7D1-5BDF-4F88-BEC1-C179EBBA3581}" name="Column11130" dataDxfId="5277"/>
    <tableColumn id="11154" xr3:uid="{E2746221-CF1C-45D1-B97C-445745FDD6FB}" name="Column11131" dataDxfId="5276"/>
    <tableColumn id="11155" xr3:uid="{59FE6CAF-6631-47A9-ADC4-1FA086F9B6D0}" name="Column11132" dataDxfId="5275"/>
    <tableColumn id="11156" xr3:uid="{BF421AE3-8490-44C8-8301-546BF52E9238}" name="Column11133" dataDxfId="5274"/>
    <tableColumn id="11157" xr3:uid="{9C7BD80F-A9F7-45EC-94AA-ACFE20B9E3BA}" name="Column11134" dataDxfId="5273"/>
    <tableColumn id="11158" xr3:uid="{14EBBD9F-70F6-4091-BDCF-96B57E41EF45}" name="Column11135" dataDxfId="5272"/>
    <tableColumn id="11159" xr3:uid="{40C038A0-2E0C-40BF-BB96-B2E4E72FC7A9}" name="Column11136" dataDxfId="5271"/>
    <tableColumn id="11160" xr3:uid="{A5DE292B-F89A-4B68-A139-47C0AA92546C}" name="Column11137" dataDxfId="5270"/>
    <tableColumn id="11161" xr3:uid="{0EA0B7D9-EC5C-4095-B285-79D920209A8F}" name="Column11138" dataDxfId="5269"/>
    <tableColumn id="11162" xr3:uid="{367993B2-6A86-473F-A4A1-56C90DA0FE6B}" name="Column11139" dataDxfId="5268"/>
    <tableColumn id="11163" xr3:uid="{6AF4DB62-2A9C-411C-8A7E-00BDC22E25E5}" name="Column11140" dataDxfId="5267"/>
    <tableColumn id="11164" xr3:uid="{48328D59-841F-48F4-8605-07A52DBD6A8C}" name="Column11141" dataDxfId="5266"/>
    <tableColumn id="11165" xr3:uid="{8D49A51E-8F0B-4B95-BA70-571540F1DB87}" name="Column11142" dataDxfId="5265"/>
    <tableColumn id="11166" xr3:uid="{AB84BF0B-CDB4-4664-988E-A927A8A4C1AD}" name="Column11143" dataDxfId="5264"/>
    <tableColumn id="11167" xr3:uid="{8AEB79E9-6CE7-46EF-A082-B3D9E061A08B}" name="Column11144" dataDxfId="5263"/>
    <tableColumn id="11168" xr3:uid="{73888E4F-C189-4936-879D-7DD8F058C6A2}" name="Column11145" dataDxfId="5262"/>
    <tableColumn id="11169" xr3:uid="{8F99603D-6AB7-4F50-8F3B-59E486CB6D9F}" name="Column11146" dataDxfId="5261"/>
    <tableColumn id="11170" xr3:uid="{C73B3143-775D-4D01-8DC2-9724220EF9BE}" name="Column11147" dataDxfId="5260"/>
    <tableColumn id="11171" xr3:uid="{EFD56868-B888-4E4A-92D5-B53F33ACAAEC}" name="Column11148" dataDxfId="5259"/>
    <tableColumn id="11172" xr3:uid="{74BDF4CE-2AEC-48FB-B049-8EF988801632}" name="Column11149" dataDxfId="5258"/>
    <tableColumn id="11173" xr3:uid="{4B4897BB-E5CA-4CD4-8741-A2EF5092362B}" name="Column11150" dataDxfId="5257"/>
    <tableColumn id="11174" xr3:uid="{73FE9968-72B3-4BD2-B277-9D8FB18061AC}" name="Column11151" dataDxfId="5256"/>
    <tableColumn id="11175" xr3:uid="{025663C9-31E4-4DFE-9149-25BBF42B4549}" name="Column11152" dataDxfId="5255"/>
    <tableColumn id="11176" xr3:uid="{6D7F6189-66A5-4DF5-9B24-3F21E9AB893A}" name="Column11153" dataDxfId="5254"/>
    <tableColumn id="11177" xr3:uid="{562A3EC6-5142-4C8C-861F-986743094BE9}" name="Column11154" dataDxfId="5253"/>
    <tableColumn id="11178" xr3:uid="{7CE09E31-8A82-4D7D-8155-4356EECA8A33}" name="Column11155" dataDxfId="5252"/>
    <tableColumn id="11179" xr3:uid="{EC0219FB-DD02-46B0-85F3-636ECFD0C6DE}" name="Column11156" dataDxfId="5251"/>
    <tableColumn id="11180" xr3:uid="{0BCF04B9-D252-4A38-A71A-AAAF8E149A85}" name="Column11157" dataDxfId="5250"/>
    <tableColumn id="11181" xr3:uid="{98DDC463-7500-4ED0-B84F-BC6CC37F484B}" name="Column11158" dataDxfId="5249"/>
    <tableColumn id="11182" xr3:uid="{89BF05B3-717F-4B20-9403-08E1CD97374B}" name="Column11159" dataDxfId="5248"/>
    <tableColumn id="11183" xr3:uid="{A9DE2DEE-A98B-4792-96E2-F69FC6C4CFA6}" name="Column11160" dataDxfId="5247"/>
    <tableColumn id="11184" xr3:uid="{1AC58509-D1AD-4203-9C86-32358B15C015}" name="Column11161" dataDxfId="5246"/>
    <tableColumn id="11185" xr3:uid="{26CE65D7-0E40-40BF-82F7-B6EC390715C1}" name="Column11162" dataDxfId="5245"/>
    <tableColumn id="11186" xr3:uid="{A253F46A-ED36-4737-824B-A8AFD0E254A3}" name="Column11163" dataDxfId="5244"/>
    <tableColumn id="11187" xr3:uid="{71DD8120-E195-4504-B23E-44F309106EFE}" name="Column11164" dataDxfId="5243"/>
    <tableColumn id="11188" xr3:uid="{EFE47257-6AFF-4838-978F-3178151351CB}" name="Column11165" dataDxfId="5242"/>
    <tableColumn id="11189" xr3:uid="{AAC429A7-85A3-4AE8-9D8B-E5E9FAE74CE2}" name="Column11166" dataDxfId="5241"/>
    <tableColumn id="11190" xr3:uid="{1DE13BB5-EBB5-435F-AB48-12CEF4347779}" name="Column11167" dataDxfId="5240"/>
    <tableColumn id="11191" xr3:uid="{6A048B2A-BF43-4F84-8173-168E28F9115B}" name="Column11168" dataDxfId="5239"/>
    <tableColumn id="11192" xr3:uid="{63C593F6-3BB6-4144-A8F7-573FB4AF5EDA}" name="Column11169" dataDxfId="5238"/>
    <tableColumn id="11193" xr3:uid="{C24A2B89-D046-45D7-B265-6D6AAEAF2B3A}" name="Column11170" dataDxfId="5237"/>
    <tableColumn id="11194" xr3:uid="{7ABB9EDA-0710-4640-8F44-223A26F4766C}" name="Column11171" dataDxfId="5236"/>
    <tableColumn id="11195" xr3:uid="{CC2813E7-E8FA-4B88-9C67-99C0BC75AB5C}" name="Column11172" dataDxfId="5235"/>
    <tableColumn id="11196" xr3:uid="{5AD02808-6E9B-4504-8BEB-4ECCE91D258C}" name="Column11173" dataDxfId="5234"/>
    <tableColumn id="11197" xr3:uid="{2DA12E65-BCC5-4C80-AF1D-E3E79C02D14B}" name="Column11174" dataDxfId="5233"/>
    <tableColumn id="11198" xr3:uid="{EBADFD5E-2BA7-4C84-8A02-5E8956462F25}" name="Column11175" dataDxfId="5232"/>
    <tableColumn id="11199" xr3:uid="{379437FA-9741-4B16-BF05-9B703668EEED}" name="Column11176" dataDxfId="5231"/>
    <tableColumn id="11200" xr3:uid="{35551617-8F64-48BF-A022-78D746484B2A}" name="Column11177" dataDxfId="5230"/>
    <tableColumn id="11201" xr3:uid="{941468D8-94DA-4251-AAC6-BE3971FE35E0}" name="Column11178" dataDxfId="5229"/>
    <tableColumn id="11202" xr3:uid="{AB429222-3084-4C66-A74D-C86C29E5674F}" name="Column11179" dataDxfId="5228"/>
    <tableColumn id="11203" xr3:uid="{A3D39534-D576-424F-80BA-40345F5CD91E}" name="Column11180" dataDxfId="5227"/>
    <tableColumn id="11204" xr3:uid="{E7A1534C-0DAC-4D4D-B2D8-91CD2BD59A4A}" name="Column11181" dataDxfId="5226"/>
    <tableColumn id="11205" xr3:uid="{921C4225-CD93-47AD-95DF-8378248BA296}" name="Column11182" dataDxfId="5225"/>
    <tableColumn id="11206" xr3:uid="{A5B94FC1-E0CC-42F0-8963-650A3182F8D2}" name="Column11183" dataDxfId="5224"/>
    <tableColumn id="11207" xr3:uid="{3C918375-560A-4FFE-8487-DB09A9DCF34C}" name="Column11184" dataDxfId="5223"/>
    <tableColumn id="11208" xr3:uid="{72FEE660-DB48-4003-AECA-085B36F1F1B2}" name="Column11185" dataDxfId="5222"/>
    <tableColumn id="11209" xr3:uid="{E5640C8F-9983-4B20-955F-4DC0C3C0062A}" name="Column11186" dataDxfId="5221"/>
    <tableColumn id="11210" xr3:uid="{FDD7D8D6-E35D-4E75-8642-F3D6CD84AE97}" name="Column11187" dataDxfId="5220"/>
    <tableColumn id="11211" xr3:uid="{076FE037-B5D6-42BA-93F3-90DCE17D5A8D}" name="Column11188" dataDxfId="5219"/>
    <tableColumn id="11212" xr3:uid="{BB804B70-6D81-4328-9C7E-22424F7CB47A}" name="Column11189" dataDxfId="5218"/>
    <tableColumn id="11213" xr3:uid="{3836430C-7407-456B-84A7-F49E98DB448E}" name="Column11190" dataDxfId="5217"/>
    <tableColumn id="11214" xr3:uid="{8B1724C0-5B89-4F55-A37E-9F08F6D32707}" name="Column11191" dataDxfId="5216"/>
    <tableColumn id="11215" xr3:uid="{9A60D9DD-A76C-43F4-83F7-B539322B2FAE}" name="Column11192" dataDxfId="5215"/>
    <tableColumn id="11216" xr3:uid="{BCB94CD8-3D74-4749-991F-1F2B023F340E}" name="Column11193" dataDxfId="5214"/>
    <tableColumn id="11217" xr3:uid="{EF8F4042-D7A1-4985-BF6A-3FAABC6BF3B8}" name="Column11194" dataDxfId="5213"/>
    <tableColumn id="11218" xr3:uid="{62218AD1-1CD6-4744-BCBD-8A4A4A705E8B}" name="Column11195" dataDxfId="5212"/>
    <tableColumn id="11219" xr3:uid="{C7543C52-FE44-4101-AA5F-99C5F529C5FC}" name="Column11196" dataDxfId="5211"/>
    <tableColumn id="11220" xr3:uid="{CB4A05BD-ACE0-439F-A506-75A985CDA1DC}" name="Column11197" dataDxfId="5210"/>
    <tableColumn id="11221" xr3:uid="{AE45A970-368C-45B9-849A-5B0E7CAA2C64}" name="Column11198" dataDxfId="5209"/>
    <tableColumn id="11222" xr3:uid="{AA50EF5D-E0E0-496E-8944-C8214502CFE1}" name="Column11199" dataDxfId="5208"/>
    <tableColumn id="11223" xr3:uid="{EE8CFE05-ED57-4026-8054-E105A0F4FCDA}" name="Column11200" dataDxfId="5207"/>
    <tableColumn id="11224" xr3:uid="{7918C0CB-20F8-43BF-AE1E-AD224E00AD73}" name="Column11201" dataDxfId="5206"/>
    <tableColumn id="11225" xr3:uid="{DFDCE0F8-0F86-4736-B562-44EB2E073D8C}" name="Column11202" dataDxfId="5205"/>
    <tableColumn id="11226" xr3:uid="{3EF4594C-A409-4BEA-9230-08352597AA26}" name="Column11203" dataDxfId="5204"/>
    <tableColumn id="11227" xr3:uid="{C0F77B3D-CCE7-44A9-9002-FA87EC48D3A8}" name="Column11204" dataDxfId="5203"/>
    <tableColumn id="11228" xr3:uid="{17EBED32-73D0-416E-9E6D-B713AA716CE8}" name="Column11205" dataDxfId="5202"/>
    <tableColumn id="11229" xr3:uid="{2FCAD0F6-199B-4021-B9C8-CF97710D6C82}" name="Column11206" dataDxfId="5201"/>
    <tableColumn id="11230" xr3:uid="{2487B227-B52A-4DA9-9B82-862D9FE47647}" name="Column11207" dataDxfId="5200"/>
    <tableColumn id="11231" xr3:uid="{76887FF4-202F-4B4B-9DA3-5305E56C5D39}" name="Column11208" dataDxfId="5199"/>
    <tableColumn id="11232" xr3:uid="{3D72431F-9D62-4CA7-96F6-20B076B377FF}" name="Column11209" dataDxfId="5198"/>
    <tableColumn id="11233" xr3:uid="{D9FBD1F5-F494-4656-ACD8-2B3C60EC2B0D}" name="Column11210" dataDxfId="5197"/>
    <tableColumn id="11234" xr3:uid="{2BB99BA5-6AB5-4A41-9910-4E56AFE113EA}" name="Column11211" dataDxfId="5196"/>
    <tableColumn id="11235" xr3:uid="{C18B0995-948B-4046-B93E-CB5E0C7E5A31}" name="Column11212" dataDxfId="5195"/>
    <tableColumn id="11236" xr3:uid="{62CE8602-1689-4D8F-BB30-ED17195B75F5}" name="Column11213" dataDxfId="5194"/>
    <tableColumn id="11237" xr3:uid="{74ADE1F8-7C00-4418-80BA-8B78BD7CCC4F}" name="Column11214" dataDxfId="5193"/>
    <tableColumn id="11238" xr3:uid="{1AB7700D-360B-4260-98DA-9E837EC0A87C}" name="Column11215" dataDxfId="5192"/>
    <tableColumn id="11239" xr3:uid="{6FAD7DD5-FABC-43A4-8C67-E7010E7C1B20}" name="Column11216" dataDxfId="5191"/>
    <tableColumn id="11240" xr3:uid="{F5044CF2-EC58-4BA9-B821-2062D5EF6F80}" name="Column11217" dataDxfId="5190"/>
    <tableColumn id="11241" xr3:uid="{995FE5A4-278C-4EDD-9D36-1E1E33D13511}" name="Column11218" dataDxfId="5189"/>
    <tableColumn id="11242" xr3:uid="{99458269-7C7E-47BC-BA6F-D0EAE27E9370}" name="Column11219" dataDxfId="5188"/>
    <tableColumn id="11243" xr3:uid="{9DCFC9EA-1238-4661-B229-80D87CA288CE}" name="Column11220" dataDxfId="5187"/>
    <tableColumn id="11244" xr3:uid="{888A2796-EA41-4095-BCEC-2935CD6E6FBB}" name="Column11221" dataDxfId="5186"/>
    <tableColumn id="11245" xr3:uid="{CB2A971B-012E-47A9-B601-86F978E22A1F}" name="Column11222" dataDxfId="5185"/>
    <tableColumn id="11246" xr3:uid="{1273DA85-0C31-4950-A83B-6C51E82A714D}" name="Column11223" dataDxfId="5184"/>
    <tableColumn id="11247" xr3:uid="{3EB794C1-D54D-495A-93A5-55E268F10FC5}" name="Column11224" dataDxfId="5183"/>
    <tableColumn id="11248" xr3:uid="{5F6359F4-0F0A-4EE1-92C6-FB60ECAE3B91}" name="Column11225" dataDxfId="5182"/>
    <tableColumn id="11249" xr3:uid="{BCA5E024-0D06-45FE-8F24-BEC17E9C4562}" name="Column11226" dataDxfId="5181"/>
    <tableColumn id="11250" xr3:uid="{E632EFBE-168F-4DE9-9A78-B279D6389D08}" name="Column11227" dataDxfId="5180"/>
    <tableColumn id="11251" xr3:uid="{9C4E3A52-37CB-47FE-AFDC-FBA69FD24D5D}" name="Column11228" dataDxfId="5179"/>
    <tableColumn id="11252" xr3:uid="{FEA18B34-00A0-4F12-AF21-FF17FFDAECF0}" name="Column11229" dataDxfId="5178"/>
    <tableColumn id="11253" xr3:uid="{3996D63B-BACA-4539-80C9-3CC3B152422F}" name="Column11230" dataDxfId="5177"/>
    <tableColumn id="11254" xr3:uid="{709F1C4D-7FF8-4CFF-8DA2-449B78D6524C}" name="Column11231" dataDxfId="5176"/>
    <tableColumn id="11255" xr3:uid="{9E4A7DA8-86C7-4366-AAA1-72C081D17F33}" name="Column11232" dataDxfId="5175"/>
    <tableColumn id="11256" xr3:uid="{B0CABA30-0D62-4451-84CE-9D2AF6EDC062}" name="Column11233" dataDxfId="5174"/>
    <tableColumn id="11257" xr3:uid="{A7BDD064-6E51-46B4-9526-128667E05517}" name="Column11234" dataDxfId="5173"/>
    <tableColumn id="11258" xr3:uid="{58E620F3-F856-4A80-9C69-217DF702B1BC}" name="Column11235" dataDxfId="5172"/>
    <tableColumn id="11259" xr3:uid="{861D460F-A17F-49F3-A401-CD0DBCDA50BD}" name="Column11236" dataDxfId="5171"/>
    <tableColumn id="11260" xr3:uid="{E47E5DD8-D974-4D0D-AF75-CCF93BBD676F}" name="Column11237" dataDxfId="5170"/>
    <tableColumn id="11261" xr3:uid="{3B4132D9-D422-4DD1-B7CA-7EDA2479CE68}" name="Column11238" dataDxfId="5169"/>
    <tableColumn id="11262" xr3:uid="{2FB19E15-F817-48CC-9E61-8ACE386F8126}" name="Column11239" dataDxfId="5168"/>
    <tableColumn id="11263" xr3:uid="{294B8A30-F82A-4F39-AE1D-F0AB5EA39AC4}" name="Column11240" dataDxfId="5167"/>
    <tableColumn id="11264" xr3:uid="{F62A9E05-FC10-43E3-8FE4-55FE5C0CE67F}" name="Column11241" dataDxfId="5166"/>
    <tableColumn id="11265" xr3:uid="{6DE368AA-9C79-473F-868E-6CDEE9AA0CE5}" name="Column11242" dataDxfId="5165"/>
    <tableColumn id="11266" xr3:uid="{C3E205BA-439A-4325-B037-45E56A993952}" name="Column11243" dataDxfId="5164"/>
    <tableColumn id="11267" xr3:uid="{E175BF0D-3089-4D69-9BA1-B6F481B8E2D1}" name="Column11244" dataDxfId="5163"/>
    <tableColumn id="11268" xr3:uid="{7401ED35-945A-43ED-9FAA-3A56B87A0419}" name="Column11245" dataDxfId="5162"/>
    <tableColumn id="11269" xr3:uid="{999330B5-4D39-49A6-9354-7610188BD832}" name="Column11246" dataDxfId="5161"/>
    <tableColumn id="11270" xr3:uid="{F135B1F0-1EC5-4CB0-96AD-2630171DEE18}" name="Column11247" dataDxfId="5160"/>
    <tableColumn id="11271" xr3:uid="{4754ADC2-C7E8-4822-8D8B-3F1F92E003C3}" name="Column11248" dataDxfId="5159"/>
    <tableColumn id="11272" xr3:uid="{89243AE6-5639-45C1-A52A-5150F3C1EED9}" name="Column11249" dataDxfId="5158"/>
    <tableColumn id="11273" xr3:uid="{0740A80B-B3A4-4F75-8BBF-94AE81F5AFE1}" name="Column11250" dataDxfId="5157"/>
    <tableColumn id="11274" xr3:uid="{5169D9F5-304E-49CC-9CCA-B131F831622F}" name="Column11251" dataDxfId="5156"/>
    <tableColumn id="11275" xr3:uid="{4FF22BDE-1095-4360-B617-1EA7A8AB32A4}" name="Column11252" dataDxfId="5155"/>
    <tableColumn id="11276" xr3:uid="{C3088129-9BBE-44AC-A84E-616884A8EFED}" name="Column11253" dataDxfId="5154"/>
    <tableColumn id="11277" xr3:uid="{DE8BA7D2-4C34-440B-82FA-08470229F439}" name="Column11254" dataDxfId="5153"/>
    <tableColumn id="11278" xr3:uid="{6B43F5ED-1C73-436B-A14C-178D6B0B8427}" name="Column11255" dataDxfId="5152"/>
    <tableColumn id="11279" xr3:uid="{FD579B3C-0F67-4F23-A1DD-1E6E635F1208}" name="Column11256" dataDxfId="5151"/>
    <tableColumn id="11280" xr3:uid="{A535B6B4-4D1A-433C-A856-8D25865DC7B6}" name="Column11257" dataDxfId="5150"/>
    <tableColumn id="11281" xr3:uid="{D8A716B0-08BE-46FF-98F8-7889336D0EA0}" name="Column11258" dataDxfId="5149"/>
    <tableColumn id="11282" xr3:uid="{85B3DDE4-FE24-45CF-89FE-186BD404FDF3}" name="Column11259" dataDxfId="5148"/>
    <tableColumn id="11283" xr3:uid="{22B6E784-18B0-44A2-A22B-52065A868679}" name="Column11260" dataDxfId="5147"/>
    <tableColumn id="11284" xr3:uid="{05D33710-4488-4BDE-A2E0-75A3639FEF6D}" name="Column11261" dataDxfId="5146"/>
    <tableColumn id="11285" xr3:uid="{AB3FB681-F072-409E-9CB1-071BC59CC827}" name="Column11262" dataDxfId="5145"/>
    <tableColumn id="11286" xr3:uid="{0E872CAB-EA01-474C-A5B3-E6D154148CF3}" name="Column11263" dataDxfId="5144"/>
    <tableColumn id="11287" xr3:uid="{E80CEE94-C03D-49ED-8EBD-C05C0367680E}" name="Column11264" dataDxfId="5143"/>
    <tableColumn id="11288" xr3:uid="{647B56EC-8A57-42B3-9C8A-53077EACA32A}" name="Column11265" dataDxfId="5142"/>
    <tableColumn id="11289" xr3:uid="{EE4CEB5B-BB25-49FA-8B25-D1AF0E72FC19}" name="Column11266" dataDxfId="5141"/>
    <tableColumn id="11290" xr3:uid="{4D5CCBE0-2CA7-4189-B9C4-CD39C8A19D1E}" name="Column11267" dataDxfId="5140"/>
    <tableColumn id="11291" xr3:uid="{9DD095C6-E450-406E-82B7-E8CB2F03733C}" name="Column11268" dataDxfId="5139"/>
    <tableColumn id="11292" xr3:uid="{7114CF81-CE84-41DE-8F0A-43B7682E045D}" name="Column11269" dataDxfId="5138"/>
    <tableColumn id="11293" xr3:uid="{A0C71072-F11E-4132-860D-5877DBDC7D2C}" name="Column11270" dataDxfId="5137"/>
    <tableColumn id="11294" xr3:uid="{5385C64C-4CCE-45BF-865D-39E6C2F7396A}" name="Column11271" dataDxfId="5136"/>
    <tableColumn id="11295" xr3:uid="{7C93DEEC-46FB-4EE3-BA23-394101C9EB79}" name="Column11272" dataDxfId="5135"/>
    <tableColumn id="11296" xr3:uid="{13A99B1D-653B-41FB-87C4-0204224F6761}" name="Column11273" dataDxfId="5134"/>
    <tableColumn id="11297" xr3:uid="{B90D141F-38AD-452A-8104-2E7BAD48B12E}" name="Column11274" dataDxfId="5133"/>
    <tableColumn id="11298" xr3:uid="{E1A3F7A6-1AF7-4727-8F19-0541D7C6456A}" name="Column11275" dataDxfId="5132"/>
    <tableColumn id="11299" xr3:uid="{3E36E986-7F54-4D43-AED6-1A65E944D039}" name="Column11276" dataDxfId="5131"/>
    <tableColumn id="11300" xr3:uid="{FACE0B16-4A31-46B9-8E22-259F1F8D6E3F}" name="Column11277" dataDxfId="5130"/>
    <tableColumn id="11301" xr3:uid="{21CDC8C1-ECF1-4A84-8262-EB522ADC764A}" name="Column11278" dataDxfId="5129"/>
    <tableColumn id="11302" xr3:uid="{288871F2-D2F6-4FAC-A8F8-139244F4942A}" name="Column11279" dataDxfId="5128"/>
    <tableColumn id="11303" xr3:uid="{52E243CE-745E-4632-9BC6-5BB90D8D322B}" name="Column11280" dataDxfId="5127"/>
    <tableColumn id="11304" xr3:uid="{F2F99028-B81B-4B24-841A-E60ACD1D77A5}" name="Column11281" dataDxfId="5126"/>
    <tableColumn id="11305" xr3:uid="{3DA428D7-2F13-4C75-AD08-EE7FCDAF110B}" name="Column11282" dataDxfId="5125"/>
    <tableColumn id="11306" xr3:uid="{D807EB3F-3103-4149-AF1F-C8FCF445D1C5}" name="Column11283" dataDxfId="5124"/>
    <tableColumn id="11307" xr3:uid="{D1776286-15CD-45D8-A56F-16C8A60E3220}" name="Column11284" dataDxfId="5123"/>
    <tableColumn id="11308" xr3:uid="{19B71195-2BDD-42FE-AA94-8CABC8C8BAFF}" name="Column11285" dataDxfId="5122"/>
    <tableColumn id="11309" xr3:uid="{EE13D3F4-8BEF-4025-B3ED-0127701C96B1}" name="Column11286" dataDxfId="5121"/>
    <tableColumn id="11310" xr3:uid="{3C4D1402-FC01-4456-858D-234FFD9E59AF}" name="Column11287" dataDxfId="5120"/>
    <tableColumn id="11311" xr3:uid="{B798E180-3B3A-47ED-8495-9FFED510CD47}" name="Column11288" dataDxfId="5119"/>
    <tableColumn id="11312" xr3:uid="{CDD6F5BD-92F6-4038-9597-DA583CEF5632}" name="Column11289" dataDxfId="5118"/>
    <tableColumn id="11313" xr3:uid="{735A6907-52EB-4AE0-B06F-5BFAB3AC84D0}" name="Column11290" dataDxfId="5117"/>
    <tableColumn id="11314" xr3:uid="{ED5B2A92-832F-41E5-ABBA-9BA2F84AD1AA}" name="Column11291" dataDxfId="5116"/>
    <tableColumn id="11315" xr3:uid="{69C3C5D4-58DE-4D1A-87D5-0F2D87F04C3A}" name="Column11292" dataDxfId="5115"/>
    <tableColumn id="11316" xr3:uid="{14C0AF59-1987-421A-AD1D-9D7953CF5C0C}" name="Column11293" dataDxfId="5114"/>
    <tableColumn id="11317" xr3:uid="{E872520B-F69A-4DD1-B8CD-FC61D9175D00}" name="Column11294" dataDxfId="5113"/>
    <tableColumn id="11318" xr3:uid="{C6965CD5-9CE9-4C0F-94CF-6CA7977EC1C1}" name="Column11295" dataDxfId="5112"/>
    <tableColumn id="11319" xr3:uid="{6CA8D8DA-0BD8-4435-9568-73EA155E5BC0}" name="Column11296" dataDxfId="5111"/>
    <tableColumn id="11320" xr3:uid="{18A3E5B9-FB81-471C-800E-251B27DFAD1A}" name="Column11297" dataDxfId="5110"/>
    <tableColumn id="11321" xr3:uid="{7AD9F283-B21F-445F-9B32-11E663269FCD}" name="Column11298" dataDxfId="5109"/>
    <tableColumn id="11322" xr3:uid="{044781BE-7F60-45CA-B006-2B05D29F8BC6}" name="Column11299" dataDxfId="5108"/>
    <tableColumn id="11323" xr3:uid="{4B16C2C4-A2C6-4B7D-9346-7C117F4443A5}" name="Column11300" dataDxfId="5107"/>
    <tableColumn id="11324" xr3:uid="{B5010EE8-D26A-4262-B3F4-11BA20D03B66}" name="Column11301" dataDxfId="5106"/>
    <tableColumn id="11325" xr3:uid="{7E0FFAD5-7CBE-47A8-B7DB-F69D38354131}" name="Column11302" dataDxfId="5105"/>
    <tableColumn id="11326" xr3:uid="{4549B58C-DC5C-4525-A280-FC1AF1CE8335}" name="Column11303" dataDxfId="5104"/>
    <tableColumn id="11327" xr3:uid="{0ECBD19A-63E8-4DBC-B78F-79BA4D716A38}" name="Column11304" dataDxfId="5103"/>
    <tableColumn id="11328" xr3:uid="{8C02D00A-2AE2-40EE-82F9-4E537C8BA887}" name="Column11305" dataDxfId="5102"/>
    <tableColumn id="11329" xr3:uid="{A12BF6C1-DDDA-4629-8132-CA75ACD5C968}" name="Column11306" dataDxfId="5101"/>
    <tableColumn id="11330" xr3:uid="{0E7870BA-433B-4858-9499-C96DA3ADF797}" name="Column11307" dataDxfId="5100"/>
    <tableColumn id="11331" xr3:uid="{FA3438B1-6CA2-4911-B127-14E7187BCA9F}" name="Column11308" dataDxfId="5099"/>
    <tableColumn id="11332" xr3:uid="{3FBA4A99-CA5A-4D16-AA89-DBD906C71A6C}" name="Column11309" dataDxfId="5098"/>
    <tableColumn id="11333" xr3:uid="{AB6D79A2-F86B-415C-9897-FF51D39308C9}" name="Column11310" dataDxfId="5097"/>
    <tableColumn id="11334" xr3:uid="{BAE93F63-9874-415D-AF06-CF6984AFD8F3}" name="Column11311" dataDxfId="5096"/>
    <tableColumn id="11335" xr3:uid="{81E7D32D-1104-4B2A-8606-0880EC29FD1C}" name="Column11312" dataDxfId="5095"/>
    <tableColumn id="11336" xr3:uid="{B7E8C523-1AD4-4546-9214-62B5AFF54529}" name="Column11313" dataDxfId="5094"/>
    <tableColumn id="11337" xr3:uid="{74FAA3D7-EF49-443F-AFB5-17403A9BE5A6}" name="Column11314" dataDxfId="5093"/>
    <tableColumn id="11338" xr3:uid="{4FDE7A94-FB0E-4E72-96D7-653ADA4E3EE0}" name="Column11315" dataDxfId="5092"/>
    <tableColumn id="11339" xr3:uid="{25A0CCD7-F831-4B09-8DFE-251C6039E01C}" name="Column11316" dataDxfId="5091"/>
    <tableColumn id="11340" xr3:uid="{F64E64AB-C003-49C1-BA57-80BBDD1E7641}" name="Column11317" dataDxfId="5090"/>
    <tableColumn id="11341" xr3:uid="{5B53CA4A-D0E7-4243-B11A-B4A2D75CD051}" name="Column11318" dataDxfId="5089"/>
    <tableColumn id="11342" xr3:uid="{3EEE152A-12DA-4237-B36C-5B7DDCA0E0F4}" name="Column11319" dataDxfId="5088"/>
    <tableColumn id="11343" xr3:uid="{69ECA337-DAC6-4FE3-AA5A-1DDF52745F9E}" name="Column11320" dataDxfId="5087"/>
    <tableColumn id="11344" xr3:uid="{A2EFDD26-F2D2-4269-B647-5F752FDA401D}" name="Column11321" dataDxfId="5086"/>
    <tableColumn id="11345" xr3:uid="{FCD268F2-CC85-4E42-9495-720DE4061F36}" name="Column11322" dataDxfId="5085"/>
    <tableColumn id="11346" xr3:uid="{BEBE8FA2-07B2-46D0-9371-091FAA4CBD7E}" name="Column11323" dataDxfId="5084"/>
    <tableColumn id="11347" xr3:uid="{A5613C1C-E60C-45FA-B9F1-EA5147E08FCE}" name="Column11324" dataDxfId="5083"/>
    <tableColumn id="11348" xr3:uid="{E41444C8-24CE-4D9B-B474-E78206E3128F}" name="Column11325" dataDxfId="5082"/>
    <tableColumn id="11349" xr3:uid="{0632C07E-1D37-41B1-BBD0-FC2515802C2E}" name="Column11326" dataDxfId="5081"/>
    <tableColumn id="11350" xr3:uid="{DAF04A1B-EBE8-4924-BB57-793941C979D6}" name="Column11327" dataDxfId="5080"/>
    <tableColumn id="11351" xr3:uid="{CFAD8F50-DF59-4A5A-A2EF-ADD62EDAC7C4}" name="Column11328" dataDxfId="5079"/>
    <tableColumn id="11352" xr3:uid="{DC887A35-C7B6-4C9B-BACD-D4EF55C53B2F}" name="Column11329" dataDxfId="5078"/>
    <tableColumn id="11353" xr3:uid="{4ED89B4E-A9C8-4DDD-B9AC-EB52C752138D}" name="Column11330" dataDxfId="5077"/>
    <tableColumn id="11354" xr3:uid="{FAC2B796-6982-4EC7-95D8-D00E34B9A3C1}" name="Column11331" dataDxfId="5076"/>
    <tableColumn id="11355" xr3:uid="{1270C284-E7CC-4AB9-9AE8-75ED1FB650B2}" name="Column11332" dataDxfId="5075"/>
    <tableColumn id="11356" xr3:uid="{D0FE0279-9AE3-4F3A-B70C-931BEC51F6DD}" name="Column11333" dataDxfId="5074"/>
    <tableColumn id="11357" xr3:uid="{7C21E3EA-C105-4FD6-BB57-0E4E22E3308E}" name="Column11334" dataDxfId="5073"/>
    <tableColumn id="11358" xr3:uid="{59427977-0AAB-44FE-8024-02122DE71802}" name="Column11335" dataDxfId="5072"/>
    <tableColumn id="11359" xr3:uid="{A4E88714-81C9-466A-B9D1-88CA09266017}" name="Column11336" dataDxfId="5071"/>
    <tableColumn id="11360" xr3:uid="{74A4B12C-FF4A-4E3A-AD04-544AD2C3FF79}" name="Column11337" dataDxfId="5070"/>
    <tableColumn id="11361" xr3:uid="{5690B6DA-BCB4-4821-80FF-C72433AD19BD}" name="Column11338" dataDxfId="5069"/>
    <tableColumn id="11362" xr3:uid="{0C18ED3D-0A39-4848-873D-DBD3DADABEA8}" name="Column11339" dataDxfId="5068"/>
    <tableColumn id="11363" xr3:uid="{29ED148E-7C72-429C-A028-AC14A15F693F}" name="Column11340" dataDxfId="5067"/>
    <tableColumn id="11364" xr3:uid="{2539A159-8D5B-4362-A455-25DEE43B7444}" name="Column11341" dataDxfId="5066"/>
    <tableColumn id="11365" xr3:uid="{AE166F0F-8337-48B4-A891-86A22D981D3E}" name="Column11342" dataDxfId="5065"/>
    <tableColumn id="11366" xr3:uid="{EB1588FC-6706-48B8-9F6C-2890E8BB146C}" name="Column11343" dataDxfId="5064"/>
    <tableColumn id="11367" xr3:uid="{A0F46B08-4A13-41EC-8640-81D07C447052}" name="Column11344" dataDxfId="5063"/>
    <tableColumn id="11368" xr3:uid="{1DC9314D-2688-4CAE-B985-74C8CE8AC744}" name="Column11345" dataDxfId="5062"/>
    <tableColumn id="11369" xr3:uid="{DE9B3FA2-4203-4A60-9FD3-FA641859B0EF}" name="Column11346" dataDxfId="5061"/>
    <tableColumn id="11370" xr3:uid="{B0B1623A-C44F-40AC-96D5-9D0536BECFCA}" name="Column11347" dataDxfId="5060"/>
    <tableColumn id="11371" xr3:uid="{FD4D3859-8943-45C4-A348-B52C9396CEA1}" name="Column11348" dataDxfId="5059"/>
    <tableColumn id="11372" xr3:uid="{4B68669B-AA35-41E7-89CF-B9C8A6315594}" name="Column11349" dataDxfId="5058"/>
    <tableColumn id="11373" xr3:uid="{A576804B-4BA2-4890-824D-3FAD89041B9A}" name="Column11350" dataDxfId="5057"/>
    <tableColumn id="11374" xr3:uid="{72EC7C48-CB55-4568-92CD-DB83C324BDE6}" name="Column11351" dataDxfId="5056"/>
    <tableColumn id="11375" xr3:uid="{FC119D8F-1709-4FA3-9C3F-CB193F813E0D}" name="Column11352" dataDxfId="5055"/>
    <tableColumn id="11376" xr3:uid="{97949EB1-298F-4CB6-8001-E6E37AECCE7D}" name="Column11353" dataDxfId="5054"/>
    <tableColumn id="11377" xr3:uid="{ECF3C33D-F119-4D49-A6C8-325EF83CF2DF}" name="Column11354" dataDxfId="5053"/>
    <tableColumn id="11378" xr3:uid="{EB27EA17-7139-4B94-9A4E-03D72FF53221}" name="Column11355" dataDxfId="5052"/>
    <tableColumn id="11379" xr3:uid="{75C2ABDD-38E9-4923-9E67-F8C29AF52B49}" name="Column11356" dataDxfId="5051"/>
    <tableColumn id="11380" xr3:uid="{2319CD76-4971-4284-88FB-7C7B4219A453}" name="Column11357" dataDxfId="5050"/>
    <tableColumn id="11381" xr3:uid="{6D08F4E8-C67F-46DE-ABC8-71A921E68EEE}" name="Column11358" dataDxfId="5049"/>
    <tableColumn id="11382" xr3:uid="{068E8311-2C3A-4221-AF23-5DD799380B4E}" name="Column11359" dataDxfId="5048"/>
    <tableColumn id="11383" xr3:uid="{5CF32438-8748-43AF-B5EF-C8836DA281B5}" name="Column11360" dataDxfId="5047"/>
    <tableColumn id="11384" xr3:uid="{AA3A809C-8533-4F6C-AF7C-7389011D535C}" name="Column11361" dataDxfId="5046"/>
    <tableColumn id="11385" xr3:uid="{03227072-A8F8-49D1-8613-D4EA4BE41D95}" name="Column11362" dataDxfId="5045"/>
    <tableColumn id="11386" xr3:uid="{BB3CB7E3-8088-4BDF-8C54-D219DC9ED3AA}" name="Column11363" dataDxfId="5044"/>
    <tableColumn id="11387" xr3:uid="{6A94DE79-31FF-4260-A418-5AC6BF0BCA3F}" name="Column11364" dataDxfId="5043"/>
    <tableColumn id="11388" xr3:uid="{9AFA7115-116D-4FE7-9373-EF757106495B}" name="Column11365" dataDxfId="5042"/>
    <tableColumn id="11389" xr3:uid="{A2176069-3FE2-4630-9285-0339EEA1CC83}" name="Column11366" dataDxfId="5041"/>
    <tableColumn id="11390" xr3:uid="{4D8E4BD5-CFE0-4AF8-889E-2BF7D0C22E52}" name="Column11367" dataDxfId="5040"/>
    <tableColumn id="11391" xr3:uid="{E7E1CE99-85F8-4C29-A206-A2B46F930E9F}" name="Column11368" dataDxfId="5039"/>
    <tableColumn id="11392" xr3:uid="{324421B0-AFF2-4055-B2A5-7376E2343877}" name="Column11369" dataDxfId="5038"/>
    <tableColumn id="11393" xr3:uid="{FBF1E925-8003-4ECA-81E0-634AAFC6EFE0}" name="Column11370" dataDxfId="5037"/>
    <tableColumn id="11394" xr3:uid="{9434DAB2-FF6A-4A09-B09F-C2AEEBF1B371}" name="Column11371" dataDxfId="5036"/>
    <tableColumn id="11395" xr3:uid="{BC40FE45-3016-4F08-BA0E-E7E0041D7CB3}" name="Column11372" dataDxfId="5035"/>
    <tableColumn id="11396" xr3:uid="{7189DD2B-753A-469F-844C-1DAAF8BFE909}" name="Column11373" dataDxfId="5034"/>
    <tableColumn id="11397" xr3:uid="{2C67657B-63A9-481A-8420-A03948CAA61F}" name="Column11374" dataDxfId="5033"/>
    <tableColumn id="11398" xr3:uid="{D356D50F-6F40-4C20-A8FB-C7595E31E268}" name="Column11375" dataDxfId="5032"/>
    <tableColumn id="11399" xr3:uid="{2996DF34-A66B-492C-9DEB-3E7A975142FE}" name="Column11376" dataDxfId="5031"/>
    <tableColumn id="11400" xr3:uid="{CB21D8AB-B574-4F5D-8942-AE5A18FDD1F6}" name="Column11377" dataDxfId="5030"/>
    <tableColumn id="11401" xr3:uid="{391DD0A3-5BCA-49B7-992E-041DA6F6C221}" name="Column11378" dataDxfId="5029"/>
    <tableColumn id="11402" xr3:uid="{0138C3F2-AF43-44A8-9008-03B836E4CFCD}" name="Column11379" dataDxfId="5028"/>
    <tableColumn id="11403" xr3:uid="{6869B8B1-0B6D-4EA5-B89C-0ED94CAF0F46}" name="Column11380" dataDxfId="5027"/>
    <tableColumn id="11404" xr3:uid="{835568A2-C9C5-48BF-B802-C54AB08EB0D4}" name="Column11381" dataDxfId="5026"/>
    <tableColumn id="11405" xr3:uid="{5C9CFB5B-885C-4929-9D01-8933ED80CB42}" name="Column11382" dataDxfId="5025"/>
    <tableColumn id="11406" xr3:uid="{4DCF0AA7-CA56-421C-A25D-B4CBF6F177B4}" name="Column11383" dataDxfId="5024"/>
    <tableColumn id="11407" xr3:uid="{3F48B633-E00E-486F-ADEE-242D843FB3A2}" name="Column11384" dataDxfId="5023"/>
    <tableColumn id="11408" xr3:uid="{F443621A-4835-41F8-B42A-080902EF4043}" name="Column11385" dataDxfId="5022"/>
    <tableColumn id="11409" xr3:uid="{D6A50ED0-7164-471D-94EF-C2857D229D00}" name="Column11386" dataDxfId="5021"/>
    <tableColumn id="11410" xr3:uid="{B471775B-EE98-4907-B5B4-FC47AB1CF201}" name="Column11387" dataDxfId="5020"/>
    <tableColumn id="11411" xr3:uid="{12E03736-DA48-4DBB-B943-394BBE1EBC26}" name="Column11388" dataDxfId="5019"/>
    <tableColumn id="11412" xr3:uid="{F0940A54-82B5-4B56-818B-13D377040BA5}" name="Column11389" dataDxfId="5018"/>
    <tableColumn id="11413" xr3:uid="{CB2D5D0B-4541-46EC-8BD5-0D1ED5CEDEAA}" name="Column11390" dataDxfId="5017"/>
    <tableColumn id="11414" xr3:uid="{5BAFBB52-1EAD-4447-BD13-E4AD9700BFB7}" name="Column11391" dataDxfId="5016"/>
    <tableColumn id="11415" xr3:uid="{21DD75D5-8511-4F28-8F73-3A9F8EABD9C6}" name="Column11392" dataDxfId="5015"/>
    <tableColumn id="11416" xr3:uid="{99829502-C9EE-45D0-B448-2C1FCB911DD3}" name="Column11393" dataDxfId="5014"/>
    <tableColumn id="11417" xr3:uid="{4BE2D049-FD88-422E-A351-BC5673C66FAF}" name="Column11394" dataDxfId="5013"/>
    <tableColumn id="11418" xr3:uid="{72AD2BC3-1472-4020-B966-37BF2D6A86D2}" name="Column11395" dataDxfId="5012"/>
    <tableColumn id="11419" xr3:uid="{B8E4A2F4-9589-4151-8C75-793A4C61E53A}" name="Column11396" dataDxfId="5011"/>
    <tableColumn id="11420" xr3:uid="{5988DC54-113A-4F0E-B8C3-4DA5683E03CD}" name="Column11397" dataDxfId="5010"/>
    <tableColumn id="11421" xr3:uid="{10D62E9E-A6A9-4056-AB43-6C08B6C2F0B1}" name="Column11398" dataDxfId="5009"/>
    <tableColumn id="11422" xr3:uid="{C5D7F508-2E9F-4CC2-99B0-4E2268A4CF3E}" name="Column11399" dataDxfId="5008"/>
    <tableColumn id="11423" xr3:uid="{D533BCEE-DEC0-4B65-B80F-62AD1E048A43}" name="Column11400" dataDxfId="5007"/>
    <tableColumn id="11424" xr3:uid="{8A75487D-0220-4F9C-A31C-04B0FAC8B5F9}" name="Column11401" dataDxfId="5006"/>
    <tableColumn id="11425" xr3:uid="{400F7555-CC51-4F86-BD5F-BE618315BD7E}" name="Column11402" dataDxfId="5005"/>
    <tableColumn id="11426" xr3:uid="{34CA1513-E3B5-4F90-94B0-F79F4D3080F0}" name="Column11403" dataDxfId="5004"/>
    <tableColumn id="11427" xr3:uid="{5A52E13E-2B28-498F-8938-52FC4F9DAD95}" name="Column11404" dataDxfId="5003"/>
    <tableColumn id="11428" xr3:uid="{4C16873F-B99D-40FA-97F4-9B13FD641048}" name="Column11405" dataDxfId="5002"/>
    <tableColumn id="11429" xr3:uid="{EA3D276C-63E8-419C-BF4B-C1B0231EDC29}" name="Column11406" dataDxfId="5001"/>
    <tableColumn id="11430" xr3:uid="{B5A76945-79B5-4CA2-9A66-735A06EAE136}" name="Column11407" dataDxfId="5000"/>
    <tableColumn id="11431" xr3:uid="{6A17F95A-E89D-4CF0-9DE9-8156462F3D62}" name="Column11408" dataDxfId="4999"/>
    <tableColumn id="11432" xr3:uid="{4471A464-6C74-41DD-8055-B6A9987D6578}" name="Column11409" dataDxfId="4998"/>
    <tableColumn id="11433" xr3:uid="{E199FAF9-6BFD-417F-9735-4FCF424259B6}" name="Column11410" dataDxfId="4997"/>
    <tableColumn id="11434" xr3:uid="{1E9C05EE-01A3-43E5-AB1F-0EACD6FF6FC7}" name="Column11411" dataDxfId="4996"/>
    <tableColumn id="11435" xr3:uid="{A0086172-AE0A-46B2-ADE7-3040267A4A18}" name="Column11412" dataDxfId="4995"/>
    <tableColumn id="11436" xr3:uid="{CD161AC6-9CCF-426E-91F3-A19986E46699}" name="Column11413" dataDxfId="4994"/>
    <tableColumn id="11437" xr3:uid="{F7C6E023-2682-4444-87E4-C0FF975F0F1C}" name="Column11414" dataDxfId="4993"/>
    <tableColumn id="11438" xr3:uid="{6DE63313-00EC-47F6-A39E-7157C138168C}" name="Column11415" dataDxfId="4992"/>
    <tableColumn id="11439" xr3:uid="{D2F23EE8-3170-4444-B23C-1824A8BE7A2B}" name="Column11416" dataDxfId="4991"/>
    <tableColumn id="11440" xr3:uid="{4D687690-C5E2-486A-9056-5E5856C1819F}" name="Column11417" dataDxfId="4990"/>
    <tableColumn id="11441" xr3:uid="{25291FC2-B18B-40AD-8879-75F930EEAE8E}" name="Column11418" dataDxfId="4989"/>
    <tableColumn id="11442" xr3:uid="{C03F765F-AB52-46A8-9ED1-D56925B68B7B}" name="Column11419" dataDxfId="4988"/>
    <tableColumn id="11443" xr3:uid="{A123273C-4EF1-4F08-9B8A-FCB8BDE89193}" name="Column11420" dataDxfId="4987"/>
    <tableColumn id="11444" xr3:uid="{A5352FC0-34BE-4A21-B6A3-0BDFD77B05DE}" name="Column11421" dataDxfId="4986"/>
    <tableColumn id="11445" xr3:uid="{5419DAE7-367F-4D4F-8C72-9D5350A77F30}" name="Column11422" dataDxfId="4985"/>
    <tableColumn id="11446" xr3:uid="{341A59FB-F0A0-4E41-A3F4-BDAB353C14CD}" name="Column11423" dataDxfId="4984"/>
    <tableColumn id="11447" xr3:uid="{30B38E36-4B2F-455D-8A61-EEB0730B9669}" name="Column11424" dataDxfId="4983"/>
    <tableColumn id="11448" xr3:uid="{D0E2A302-9D11-496B-A158-F4856F3638A7}" name="Column11425" dataDxfId="4982"/>
    <tableColumn id="11449" xr3:uid="{E9688F4D-52BB-4444-AECE-4D4CCCB9C8C9}" name="Column11426" dataDxfId="4981"/>
    <tableColumn id="11450" xr3:uid="{F16A5CFF-475F-432F-80BD-09396978AA29}" name="Column11427" dataDxfId="4980"/>
    <tableColumn id="11451" xr3:uid="{CBA6DA59-9582-4CA9-B30E-876C9C11D18D}" name="Column11428" dataDxfId="4979"/>
    <tableColumn id="11452" xr3:uid="{C94115D4-734C-4025-974E-1CCA90407B96}" name="Column11429" dataDxfId="4978"/>
    <tableColumn id="11453" xr3:uid="{DC27839C-DC39-4302-B309-271D67C1859B}" name="Column11430" dataDxfId="4977"/>
    <tableColumn id="11454" xr3:uid="{EF91E236-C716-4297-AAB2-3DE282F572C6}" name="Column11431" dataDxfId="4976"/>
    <tableColumn id="11455" xr3:uid="{FD3F1A98-1539-434C-8CCE-1A300AACB475}" name="Column11432" dataDxfId="4975"/>
    <tableColumn id="11456" xr3:uid="{F627EC3A-D063-4F75-9EB5-63DD224F19E7}" name="Column11433" dataDxfId="4974"/>
    <tableColumn id="11457" xr3:uid="{78E442BB-9093-4B70-BD31-4545953850A8}" name="Column11434" dataDxfId="4973"/>
    <tableColumn id="11458" xr3:uid="{83763F24-ACAB-4CEA-93A1-530A3DBFFEC1}" name="Column11435" dataDxfId="4972"/>
    <tableColumn id="11459" xr3:uid="{362B545B-FFFD-4C75-B455-2BAF440BCF27}" name="Column11436" dataDxfId="4971"/>
    <tableColumn id="11460" xr3:uid="{BE391783-C1C5-4CAD-BAC0-35D9DB9A31DE}" name="Column11437" dataDxfId="4970"/>
    <tableColumn id="11461" xr3:uid="{0599392D-37C1-4EF2-B552-8C61B9DAC780}" name="Column11438" dataDxfId="4969"/>
    <tableColumn id="11462" xr3:uid="{CA555EB6-E985-44B5-82A9-0F01D0A9BF23}" name="Column11439" dataDxfId="4968"/>
    <tableColumn id="11463" xr3:uid="{A3057270-B5A5-4333-AE36-CD17DEA0BEC8}" name="Column11440" dataDxfId="4967"/>
    <tableColumn id="11464" xr3:uid="{A97038C6-89CA-4772-A250-32A81F835B23}" name="Column11441" dataDxfId="4966"/>
    <tableColumn id="11465" xr3:uid="{CF5FD848-B709-410F-980D-F1BDE54B5BE6}" name="Column11442" dataDxfId="4965"/>
    <tableColumn id="11466" xr3:uid="{CF722C2D-D134-47BB-862B-CCB21D0C82D9}" name="Column11443" dataDxfId="4964"/>
    <tableColumn id="11467" xr3:uid="{951334D5-EB69-492F-AF83-DFD562ECA7E9}" name="Column11444" dataDxfId="4963"/>
    <tableColumn id="11468" xr3:uid="{668596EC-162C-48AD-B960-593CC62FBFF9}" name="Column11445" dataDxfId="4962"/>
    <tableColumn id="11469" xr3:uid="{57FEF115-447E-46F7-BF66-AA4CE9136791}" name="Column11446" dataDxfId="4961"/>
    <tableColumn id="11470" xr3:uid="{6BDFA24C-8651-4D27-A075-2D3C9E59CADC}" name="Column11447" dataDxfId="4960"/>
    <tableColumn id="11471" xr3:uid="{8F843AA9-12F7-4A62-871D-CC69A3AAF9F6}" name="Column11448" dataDxfId="4959"/>
    <tableColumn id="11472" xr3:uid="{265B8D84-60B3-40FA-826B-EE795C0CBF52}" name="Column11449" dataDxfId="4958"/>
    <tableColumn id="11473" xr3:uid="{BDCC1B85-7394-48DE-98E0-223C19CD8706}" name="Column11450" dataDxfId="4957"/>
    <tableColumn id="11474" xr3:uid="{6592BB96-4AA7-4D4B-BD17-349B2537C6BB}" name="Column11451" dataDxfId="4956"/>
    <tableColumn id="11475" xr3:uid="{8268595C-FE57-42DE-95F7-A3AE6D3AD84D}" name="Column11452" dataDxfId="4955"/>
    <tableColumn id="11476" xr3:uid="{DA89F698-2CCC-4A0B-9598-A450F7AFC8DB}" name="Column11453" dataDxfId="4954"/>
    <tableColumn id="11477" xr3:uid="{BC39B698-3CF4-4B94-AF31-BFF93D5B96C1}" name="Column11454" dataDxfId="4953"/>
    <tableColumn id="11478" xr3:uid="{E076298E-8488-4FA5-8008-D06A992E2ADB}" name="Column11455" dataDxfId="4952"/>
    <tableColumn id="11479" xr3:uid="{2741F005-EA54-4C48-A7CB-0E14306A6902}" name="Column11456" dataDxfId="4951"/>
    <tableColumn id="11480" xr3:uid="{49587FD3-1E11-4361-97DB-35E036008C63}" name="Column11457" dataDxfId="4950"/>
    <tableColumn id="11481" xr3:uid="{A31CF6D0-ADCC-4A7B-A11C-028D7C7AE56E}" name="Column11458" dataDxfId="4949"/>
    <tableColumn id="11482" xr3:uid="{F0FEE728-6F54-4154-9AB1-DF60F64449AA}" name="Column11459" dataDxfId="4948"/>
    <tableColumn id="11483" xr3:uid="{758D812F-DFD8-40EB-9865-BD52B922AF38}" name="Column11460" dataDxfId="4947"/>
    <tableColumn id="11484" xr3:uid="{7E6CDAE5-1785-4581-A672-17F8B9BA37E8}" name="Column11461" dataDxfId="4946"/>
    <tableColumn id="11485" xr3:uid="{AA62C98C-2E30-4BA5-95BF-401ECF58624F}" name="Column11462" dataDxfId="4945"/>
    <tableColumn id="11486" xr3:uid="{D29E959F-2913-4BD0-B8CE-D8181607BE72}" name="Column11463" dataDxfId="4944"/>
    <tableColumn id="11487" xr3:uid="{B8EBA3B2-900A-4DF6-A7A9-C60A27638EFB}" name="Column11464" dataDxfId="4943"/>
    <tableColumn id="11488" xr3:uid="{3A827362-5162-48F3-B0CF-627AB772C375}" name="Column11465" dataDxfId="4942"/>
    <tableColumn id="11489" xr3:uid="{4EB96FF8-1C2B-4558-A088-BC0577AE3204}" name="Column11466" dataDxfId="4941"/>
    <tableColumn id="11490" xr3:uid="{47E4A81E-29A3-4381-8238-DB8035DC450E}" name="Column11467" dataDxfId="4940"/>
    <tableColumn id="11491" xr3:uid="{14D240C3-E130-4241-B0FE-F3E4C1F97542}" name="Column11468" dataDxfId="4939"/>
    <tableColumn id="11492" xr3:uid="{CBE382CD-5328-4265-8875-604E375DE0C9}" name="Column11469" dataDxfId="4938"/>
    <tableColumn id="11493" xr3:uid="{5745A659-6A81-4F31-A568-6D7DBACB8E1D}" name="Column11470" dataDxfId="4937"/>
    <tableColumn id="11494" xr3:uid="{6E269A01-3432-42F1-80F9-BD232786D056}" name="Column11471" dataDxfId="4936"/>
    <tableColumn id="11495" xr3:uid="{57004BC2-526B-4C2B-8AA3-933D04ED1E54}" name="Column11472" dataDxfId="4935"/>
    <tableColumn id="11496" xr3:uid="{C4DE5583-B78C-4414-9842-B8FC0286FA95}" name="Column11473" dataDxfId="4934"/>
    <tableColumn id="11497" xr3:uid="{5D7F2F18-D62E-4707-8AEB-C72A0056FCB4}" name="Column11474" dataDxfId="4933"/>
    <tableColumn id="11498" xr3:uid="{82A3C4F2-1DB3-4A8F-900D-ED84850C2AE1}" name="Column11475" dataDxfId="4932"/>
    <tableColumn id="11499" xr3:uid="{463E81D7-FC38-4789-B9C4-007BF1538DDB}" name="Column11476" dataDxfId="4931"/>
    <tableColumn id="11500" xr3:uid="{9CDE61A3-B3CC-4B52-96A3-494B417E506D}" name="Column11477" dataDxfId="4930"/>
    <tableColumn id="11501" xr3:uid="{15BE7677-1C9E-4E4D-B69F-BEB3711CBFDF}" name="Column11478" dataDxfId="4929"/>
    <tableColumn id="11502" xr3:uid="{9BB971B3-892F-4332-9925-0A3C73CD527B}" name="Column11479" dataDxfId="4928"/>
    <tableColumn id="11503" xr3:uid="{1B1D6E4D-AFA4-4D59-9929-B91C720F67FF}" name="Column11480" dataDxfId="4927"/>
    <tableColumn id="11504" xr3:uid="{9862404A-CD02-4651-946D-38AF7DBD0DED}" name="Column11481" dataDxfId="4926"/>
    <tableColumn id="11505" xr3:uid="{9B306BFE-D631-4463-B680-126BAEB1ED6A}" name="Column11482" dataDxfId="4925"/>
    <tableColumn id="11506" xr3:uid="{9579B8D3-2C1A-4E5D-BA33-8004E0F39D82}" name="Column11483" dataDxfId="4924"/>
    <tableColumn id="11507" xr3:uid="{249BF044-4FCC-4CD1-A2D7-1515E60E8C92}" name="Column11484" dataDxfId="4923"/>
    <tableColumn id="11508" xr3:uid="{4CD6B38A-42AC-41BF-8B23-4C831AE6F0DD}" name="Column11485" dataDxfId="4922"/>
    <tableColumn id="11509" xr3:uid="{DCF291B8-91CA-45C6-8D39-EC380C106BBA}" name="Column11486" dataDxfId="4921"/>
    <tableColumn id="11510" xr3:uid="{700DB712-8262-4AF5-A212-37002E408FD1}" name="Column11487" dataDxfId="4920"/>
    <tableColumn id="11511" xr3:uid="{7688CA93-CE67-4230-8E3E-1FFEB6DAF831}" name="Column11488" dataDxfId="4919"/>
    <tableColumn id="11512" xr3:uid="{6E361ACC-57EB-4757-A24E-A4BE336C1A0B}" name="Column11489" dataDxfId="4918"/>
    <tableColumn id="11513" xr3:uid="{979C9219-51DA-45A5-9EA0-6CD22369D04C}" name="Column11490" dataDxfId="4917"/>
    <tableColumn id="11514" xr3:uid="{68F132DD-761E-45D7-BDE7-CB00CF188182}" name="Column11491" dataDxfId="4916"/>
    <tableColumn id="11515" xr3:uid="{056F3AD1-8096-4C03-B21B-F55DE2CB3A42}" name="Column11492" dataDxfId="4915"/>
    <tableColumn id="11516" xr3:uid="{B28C169F-5DCD-41AE-A08A-08FF81B01220}" name="Column11493" dataDxfId="4914"/>
    <tableColumn id="11517" xr3:uid="{F6B596BD-A4F7-4944-8B0C-4C4F010BA2B5}" name="Column11494" dataDxfId="4913"/>
    <tableColumn id="11518" xr3:uid="{AF4C3303-DAB2-410C-B4C4-359C4EE2CB54}" name="Column11495" dataDxfId="4912"/>
    <tableColumn id="11519" xr3:uid="{C01E34FD-3EF2-402A-859C-501BF97277B2}" name="Column11496" dataDxfId="4911"/>
    <tableColumn id="11520" xr3:uid="{41031908-6597-4D73-949D-F2DAEEC30696}" name="Column11497" dataDxfId="4910"/>
    <tableColumn id="11521" xr3:uid="{FC198A21-2D97-4A91-9C05-8E2FB099E5C5}" name="Column11498" dataDxfId="4909"/>
    <tableColumn id="11522" xr3:uid="{D9D784C6-0D82-4A03-BDD4-1C31A98F42E2}" name="Column11499" dataDxfId="4908"/>
    <tableColumn id="11523" xr3:uid="{A4AF77BC-4AEA-43F1-8C3A-43D44A2D2F4B}" name="Column11500" dataDxfId="4907"/>
    <tableColumn id="11524" xr3:uid="{DEFCF9B2-F52C-4B66-BA45-B018C6F44453}" name="Column11501" dataDxfId="4906"/>
    <tableColumn id="11525" xr3:uid="{A5816000-B3A0-4773-890F-590B5D3BC73A}" name="Column11502" dataDxfId="4905"/>
    <tableColumn id="11526" xr3:uid="{4E457183-F0D9-450E-AA11-906591044726}" name="Column11503" dataDxfId="4904"/>
    <tableColumn id="11527" xr3:uid="{E91016FD-8FC9-490F-B6CC-690549EA993E}" name="Column11504" dataDxfId="4903"/>
    <tableColumn id="11528" xr3:uid="{653DC338-D711-4310-8DCC-E5E1EC3039FC}" name="Column11505" dataDxfId="4902"/>
    <tableColumn id="11529" xr3:uid="{62E72BB8-A229-4FDB-B4B8-AA975B16423A}" name="Column11506" dataDxfId="4901"/>
    <tableColumn id="11530" xr3:uid="{AE2FE79B-B205-4CAD-9BD1-B3FB7A0B59FE}" name="Column11507" dataDxfId="4900"/>
    <tableColumn id="11531" xr3:uid="{6FADBC39-42FB-4F72-83DE-C34E62F22BB6}" name="Column11508" dataDxfId="4899"/>
    <tableColumn id="11532" xr3:uid="{A3D6DB34-40F1-4453-B5EA-E50A4AB62A99}" name="Column11509" dataDxfId="4898"/>
    <tableColumn id="11533" xr3:uid="{C60FC3A4-BDE8-4FBC-B565-6B4C757A7F4F}" name="Column11510" dataDxfId="4897"/>
    <tableColumn id="11534" xr3:uid="{5A99DF3F-77BC-45EA-A50D-8235F6FB12D0}" name="Column11511" dataDxfId="4896"/>
    <tableColumn id="11535" xr3:uid="{2F55E7E2-C3A4-4A52-A5F5-AF48E9F92A28}" name="Column11512" dataDxfId="4895"/>
    <tableColumn id="11536" xr3:uid="{E8565802-6605-4074-8B92-9655E8D9265C}" name="Column11513" dataDxfId="4894"/>
    <tableColumn id="11537" xr3:uid="{631F762A-9A2C-4FA2-B904-AF27DED9FCB2}" name="Column11514" dataDxfId="4893"/>
    <tableColumn id="11538" xr3:uid="{CD917875-FFD4-4C90-BA0E-4B5EBA2931CF}" name="Column11515" dataDxfId="4892"/>
    <tableColumn id="11539" xr3:uid="{9228453D-6015-400F-B444-C0853E5A2046}" name="Column11516" dataDxfId="4891"/>
    <tableColumn id="11540" xr3:uid="{2B15E567-B45F-4739-89DB-5D1AFEE7B83D}" name="Column11517" dataDxfId="4890"/>
    <tableColumn id="11541" xr3:uid="{5604C5D8-7A51-48F9-B1F8-9A92C60799C4}" name="Column11518" dataDxfId="4889"/>
    <tableColumn id="11542" xr3:uid="{4AF03A14-4A06-4590-912B-EDDD798A58C4}" name="Column11519" dataDxfId="4888"/>
    <tableColumn id="11543" xr3:uid="{ECC5E06D-B821-46AE-AB8E-E2834A1D7527}" name="Column11520" dataDxfId="4887"/>
    <tableColumn id="11544" xr3:uid="{31A8BEE9-159F-4EB9-824A-64734E7D873A}" name="Column11521" dataDxfId="4886"/>
    <tableColumn id="11545" xr3:uid="{2FAD496A-EEC6-44E9-B224-3D273AEBAE78}" name="Column11522" dataDxfId="4885"/>
    <tableColumn id="11546" xr3:uid="{5ACB846E-FF38-4C50-8128-C23631135885}" name="Column11523" dataDxfId="4884"/>
    <tableColumn id="11547" xr3:uid="{3DC24813-5F6C-43AF-8240-3274FBDB5E47}" name="Column11524" dataDxfId="4883"/>
    <tableColumn id="11548" xr3:uid="{04C088E3-0E5F-42DF-8CD4-E061710384E6}" name="Column11525" dataDxfId="4882"/>
    <tableColumn id="11549" xr3:uid="{6DDC78EC-02C2-4D26-9354-F0DA2AFB55F0}" name="Column11526" dataDxfId="4881"/>
    <tableColumn id="11550" xr3:uid="{0D8403BF-76D4-4B37-8012-48DEEA45AC08}" name="Column11527" dataDxfId="4880"/>
    <tableColumn id="11551" xr3:uid="{E306082D-D5F9-4F9A-893B-4D993764720B}" name="Column11528" dataDxfId="4879"/>
    <tableColumn id="11552" xr3:uid="{44D75F6A-447D-4BB5-84B6-9E54D051A434}" name="Column11529" dataDxfId="4878"/>
    <tableColumn id="11553" xr3:uid="{488D5A2B-8CFD-47F4-A209-443298720658}" name="Column11530" dataDxfId="4877"/>
    <tableColumn id="11554" xr3:uid="{C830A33E-21F6-4374-BA7C-23026A33211A}" name="Column11531" dataDxfId="4876"/>
    <tableColumn id="11555" xr3:uid="{2DD02374-3ABD-4186-AD2D-B29486C4C9A8}" name="Column11532" dataDxfId="4875"/>
    <tableColumn id="11556" xr3:uid="{571AB72E-BE6F-4648-A131-F4D78C73478B}" name="Column11533" dataDxfId="4874"/>
    <tableColumn id="11557" xr3:uid="{D44711D7-5E0C-4D8A-8A3D-5D1A7A66270C}" name="Column11534" dataDxfId="4873"/>
    <tableColumn id="11558" xr3:uid="{796B0040-B31E-4FA5-AFA1-9866593934CD}" name="Column11535" dataDxfId="4872"/>
    <tableColumn id="11559" xr3:uid="{ECE44035-54A4-4A60-ADF0-CF0F7313E550}" name="Column11536" dataDxfId="4871"/>
    <tableColumn id="11560" xr3:uid="{8EEA1F77-764E-4675-A850-FFDCC25BE9E1}" name="Column11537" dataDxfId="4870"/>
    <tableColumn id="11561" xr3:uid="{192010A0-068D-4E82-A72A-A2483C495336}" name="Column11538" dataDxfId="4869"/>
    <tableColumn id="11562" xr3:uid="{43AC4D70-3410-471A-A615-002C59D15CA2}" name="Column11539" dataDxfId="4868"/>
    <tableColumn id="11563" xr3:uid="{E1814CDB-6987-436E-86D0-D77D65B87133}" name="Column11540" dataDxfId="4867"/>
    <tableColumn id="11564" xr3:uid="{0227B423-B272-4B25-AF0A-F524E8D1BFA5}" name="Column11541" dataDxfId="4866"/>
    <tableColumn id="11565" xr3:uid="{4709F5F0-F00C-445E-919C-A78940A19A98}" name="Column11542" dataDxfId="4865"/>
    <tableColumn id="11566" xr3:uid="{D75857CA-08FE-4338-9B77-B0B50439D26E}" name="Column11543" dataDxfId="4864"/>
    <tableColumn id="11567" xr3:uid="{4B5F0FCB-EDDA-4AAA-AC42-65DD1625B88B}" name="Column11544" dataDxfId="4863"/>
    <tableColumn id="11568" xr3:uid="{74AB5C0C-D9E9-47C9-8C75-A81D6BC42557}" name="Column11545" dataDxfId="4862"/>
    <tableColumn id="11569" xr3:uid="{897987B4-DD74-40A3-8DF9-88062D694437}" name="Column11546" dataDxfId="4861"/>
    <tableColumn id="11570" xr3:uid="{432D3079-626A-4979-86ED-2C792054FBB3}" name="Column11547" dataDxfId="4860"/>
    <tableColumn id="11571" xr3:uid="{34DF8411-758A-4DD5-9448-668AB49971DC}" name="Column11548" dataDxfId="4859"/>
    <tableColumn id="11572" xr3:uid="{FB52C818-D69A-4EEB-BAA3-FCDA45769826}" name="Column11549" dataDxfId="4858"/>
    <tableColumn id="11573" xr3:uid="{80E2A06A-FC57-4464-B920-BDC42C40D3A6}" name="Column11550" dataDxfId="4857"/>
    <tableColumn id="11574" xr3:uid="{26A99DAD-E3AD-4711-A932-ED2A97AA2F3C}" name="Column11551" dataDxfId="4856"/>
    <tableColumn id="11575" xr3:uid="{95A3017A-5D6B-45DA-9164-B2347245AD2E}" name="Column11552" dataDxfId="4855"/>
    <tableColumn id="11576" xr3:uid="{3EB4F5E4-90BB-481C-B5CD-3C79BC864B2F}" name="Column11553" dataDxfId="4854"/>
    <tableColumn id="11577" xr3:uid="{59551797-8B9E-4A70-AD79-695FCFE5E70D}" name="Column11554" dataDxfId="4853"/>
    <tableColumn id="11578" xr3:uid="{98C5E014-9C7B-4DB3-8151-2CC884534DC6}" name="Column11555" dataDxfId="4852"/>
    <tableColumn id="11579" xr3:uid="{426C203E-A07A-432E-9B67-A6CC5D56906B}" name="Column11556" dataDxfId="4851"/>
    <tableColumn id="11580" xr3:uid="{6DDF2EAD-E9EE-4FE9-9320-F0186A0DF52C}" name="Column11557" dataDxfId="4850"/>
    <tableColumn id="11581" xr3:uid="{043FB19F-77D7-49F5-84DA-18662EDA05F5}" name="Column11558" dataDxfId="4849"/>
    <tableColumn id="11582" xr3:uid="{8AC87942-B262-43E2-A9F9-ED68B678A3FC}" name="Column11559" dataDxfId="4848"/>
    <tableColumn id="11583" xr3:uid="{2FD0B376-0A8A-4A09-8242-CE4A893605B5}" name="Column11560" dataDxfId="4847"/>
    <tableColumn id="11584" xr3:uid="{EFCE7633-1010-4FAA-BB9E-40A0945BE0D3}" name="Column11561" dataDxfId="4846"/>
    <tableColumn id="11585" xr3:uid="{BC4DE6BF-8121-41B1-B508-DE292B1A7ED0}" name="Column11562" dataDxfId="4845"/>
    <tableColumn id="11586" xr3:uid="{5F0F8959-D4FA-4686-B14B-E5C00F2C104A}" name="Column11563" dataDxfId="4844"/>
    <tableColumn id="11587" xr3:uid="{539BD991-288A-474A-B355-41A7487E757B}" name="Column11564" dataDxfId="4843"/>
    <tableColumn id="11588" xr3:uid="{53355549-3EEA-4E22-B256-2694217AE484}" name="Column11565" dataDxfId="4842"/>
    <tableColumn id="11589" xr3:uid="{C736A237-44CE-4971-8A5C-617A4F3FD90D}" name="Column11566" dataDxfId="4841"/>
    <tableColumn id="11590" xr3:uid="{52EFCFC3-BEB9-4D17-934C-F6C4829E6569}" name="Column11567" dataDxfId="4840"/>
    <tableColumn id="11591" xr3:uid="{1F08BBF3-C6F3-48BE-B19A-75808003AB2A}" name="Column11568" dataDxfId="4839"/>
    <tableColumn id="11592" xr3:uid="{D95384BD-31BC-4385-AD6D-77C2A09EC759}" name="Column11569" dataDxfId="4838"/>
    <tableColumn id="11593" xr3:uid="{CAB0919D-8900-4BAB-AC76-3A5ADDF850F3}" name="Column11570" dataDxfId="4837"/>
    <tableColumn id="11594" xr3:uid="{B8F5F9EA-4856-4EE9-8401-C2657CB84262}" name="Column11571" dataDxfId="4836"/>
    <tableColumn id="11595" xr3:uid="{A420736B-9051-4E3B-B464-5428B1038AC1}" name="Column11572" dataDxfId="4835"/>
    <tableColumn id="11596" xr3:uid="{0E159656-00D7-462F-BD72-B313C10D498F}" name="Column11573" dataDxfId="4834"/>
    <tableColumn id="11597" xr3:uid="{EE788EE3-1ADF-45CF-A46D-6E06FD354D79}" name="Column11574" dataDxfId="4833"/>
    <tableColumn id="11598" xr3:uid="{3F512381-F548-4D8C-847F-F194277721E5}" name="Column11575" dataDxfId="4832"/>
    <tableColumn id="11599" xr3:uid="{EC37391B-141A-487E-9018-E2CCD754F254}" name="Column11576" dataDxfId="4831"/>
    <tableColumn id="11600" xr3:uid="{F2856918-2D13-4150-BD9D-0DF285265767}" name="Column11577" dataDxfId="4830"/>
    <tableColumn id="11601" xr3:uid="{1B2B1425-6F0F-4AA5-B28C-9023E3DD72DC}" name="Column11578" dataDxfId="4829"/>
    <tableColumn id="11602" xr3:uid="{85444EC1-9CD8-40C3-86EC-00B60DCBB565}" name="Column11579" dataDxfId="4828"/>
    <tableColumn id="11603" xr3:uid="{D0330607-A2A6-4014-9EC2-C9EFE456034F}" name="Column11580" dataDxfId="4827"/>
    <tableColumn id="11604" xr3:uid="{7234B4D2-C788-4D5F-B89D-7FD773C36895}" name="Column11581" dataDxfId="4826"/>
    <tableColumn id="11605" xr3:uid="{4A5EB9EF-7E1B-44B9-B998-FE52AB60E2EA}" name="Column11582" dataDxfId="4825"/>
    <tableColumn id="11606" xr3:uid="{E7BE7D65-D06D-4FA1-B3B3-AA322C00E101}" name="Column11583" dataDxfId="4824"/>
    <tableColumn id="11607" xr3:uid="{3497F134-AC9F-4C66-B799-C2889FFA16E5}" name="Column11584" dataDxfId="4823"/>
    <tableColumn id="11608" xr3:uid="{14507B55-94A8-4C8E-BD98-D9350B739832}" name="Column11585" dataDxfId="4822"/>
    <tableColumn id="11609" xr3:uid="{4750A950-0653-4949-9D5F-848EC64F3915}" name="Column11586" dataDxfId="4821"/>
    <tableColumn id="11610" xr3:uid="{9ACCB5C2-5D2B-481A-A275-C336033687A3}" name="Column11587" dataDxfId="4820"/>
    <tableColumn id="11611" xr3:uid="{C711D04D-D6D0-4F55-A4CC-BAD8FC81EB8C}" name="Column11588" dataDxfId="4819"/>
    <tableColumn id="11612" xr3:uid="{AA31399B-9687-4B79-8044-3903A701A614}" name="Column11589" dataDxfId="4818"/>
    <tableColumn id="11613" xr3:uid="{195B51D5-A6DF-4135-A392-C2F78AB9EC30}" name="Column11590" dataDxfId="4817"/>
    <tableColumn id="11614" xr3:uid="{F5C38216-B297-4D49-AA99-79C5862D4630}" name="Column11591" dataDxfId="4816"/>
    <tableColumn id="11615" xr3:uid="{8D840B4D-593B-40C7-ABCC-54D27ADBA35A}" name="Column11592" dataDxfId="4815"/>
    <tableColumn id="11616" xr3:uid="{B166E9E4-0422-4511-BA2D-63CC428FB297}" name="Column11593" dataDxfId="4814"/>
    <tableColumn id="11617" xr3:uid="{41444119-AF09-4645-8F52-D6DFED108692}" name="Column11594" dataDxfId="4813"/>
    <tableColumn id="11618" xr3:uid="{64D3EA79-1FC6-49C8-9704-F92CE0AFFF05}" name="Column11595" dataDxfId="4812"/>
    <tableColumn id="11619" xr3:uid="{18FEB9C3-EBC7-41C4-B99B-FB1F88A5BF19}" name="Column11596" dataDxfId="4811"/>
    <tableColumn id="11620" xr3:uid="{47F385AA-D9BA-4B10-B0A4-8917E28A50A9}" name="Column11597" dataDxfId="4810"/>
    <tableColumn id="11621" xr3:uid="{766D02CE-CFCA-4D62-AFE3-B7C6052D149C}" name="Column11598" dataDxfId="4809"/>
    <tableColumn id="11622" xr3:uid="{DF5B08C9-E6BC-4AC6-81C1-3203E9677039}" name="Column11599" dataDxfId="4808"/>
    <tableColumn id="11623" xr3:uid="{9346D93E-757D-467C-A02E-637339387AAC}" name="Column11600" dataDxfId="4807"/>
    <tableColumn id="11624" xr3:uid="{FA4D6751-1DFA-4EC2-8F9B-F9A6963315F7}" name="Column11601" dataDxfId="4806"/>
    <tableColumn id="11625" xr3:uid="{E709A96E-4CA1-4A37-B8DD-4D5649AC96C6}" name="Column11602" dataDxfId="4805"/>
    <tableColumn id="11626" xr3:uid="{EDDE1BA9-8B6C-4EFD-A2E7-CBE97760033F}" name="Column11603" dataDxfId="4804"/>
    <tableColumn id="11627" xr3:uid="{25341AC2-EAE1-4DF1-9FE2-AD5899298D98}" name="Column11604" dataDxfId="4803"/>
    <tableColumn id="11628" xr3:uid="{2DB36FEA-528D-419C-8E74-DB7CF794C9E2}" name="Column11605" dataDxfId="4802"/>
    <tableColumn id="11629" xr3:uid="{19902526-0CB0-4B05-AC2A-7392CD1A7F6C}" name="Column11606" dataDxfId="4801"/>
    <tableColumn id="11630" xr3:uid="{73755A45-F753-4B38-A687-140764A19EFF}" name="Column11607" dataDxfId="4800"/>
    <tableColumn id="11631" xr3:uid="{45193EEC-F827-4415-A698-B208F24EC1AA}" name="Column11608" dataDxfId="4799"/>
    <tableColumn id="11632" xr3:uid="{04B11EEC-FF10-4A5D-B760-CE5728433F5D}" name="Column11609" dataDxfId="4798"/>
    <tableColumn id="11633" xr3:uid="{7EC71A90-5F1E-4CBD-8C52-7CA7CB133A06}" name="Column11610" dataDxfId="4797"/>
    <tableColumn id="11634" xr3:uid="{566642A1-22CB-4BD3-9BCF-CA571A782695}" name="Column11611" dataDxfId="4796"/>
    <tableColumn id="11635" xr3:uid="{BC4D93B9-8DEE-426C-BB39-3330A66A48D0}" name="Column11612" dataDxfId="4795"/>
    <tableColumn id="11636" xr3:uid="{B0551883-DC89-4CC3-BBAA-FC04DB672236}" name="Column11613" dataDxfId="4794"/>
    <tableColumn id="11637" xr3:uid="{72307EE5-0AD3-4158-A7EE-1E6B0972AF5E}" name="Column11614" dataDxfId="4793"/>
    <tableColumn id="11638" xr3:uid="{8F487738-E3BE-43A1-999C-5ECDBC63377F}" name="Column11615" dataDxfId="4792"/>
    <tableColumn id="11639" xr3:uid="{B15764FA-E1B9-42E8-95C3-45C5B2A3343C}" name="Column11616" dataDxfId="4791"/>
    <tableColumn id="11640" xr3:uid="{C589BC83-7731-47CC-98A4-E4700DB50FF6}" name="Column11617" dataDxfId="4790"/>
    <tableColumn id="11641" xr3:uid="{96525B57-6212-4077-856F-A9D90FF309D4}" name="Column11618" dataDxfId="4789"/>
    <tableColumn id="11642" xr3:uid="{53E56F09-9D5A-4CEE-9FFA-3AB22555A8D0}" name="Column11619" dataDxfId="4788"/>
    <tableColumn id="11643" xr3:uid="{542CB20F-9EC1-4322-8188-7F3B0508DB05}" name="Column11620" dataDxfId="4787"/>
    <tableColumn id="11644" xr3:uid="{F86879BC-E733-4DCD-8E0F-55351F1F3B9B}" name="Column11621" dataDxfId="4786"/>
    <tableColumn id="11645" xr3:uid="{9805D9B5-08AF-4EC0-AB20-2558807F735A}" name="Column11622" dataDxfId="4785"/>
    <tableColumn id="11646" xr3:uid="{29B52684-2962-48B8-8C09-987C2F96CCF1}" name="Column11623" dataDxfId="4784"/>
    <tableColumn id="11647" xr3:uid="{9BA61326-09D8-458C-99EE-954E170C8005}" name="Column11624" dataDxfId="4783"/>
    <tableColumn id="11648" xr3:uid="{4B9B1958-1D80-4C56-8497-7A4AB2D47193}" name="Column11625" dataDxfId="4782"/>
    <tableColumn id="11649" xr3:uid="{BB17A639-11E0-40C0-AD47-9EE0244E2196}" name="Column11626" dataDxfId="4781"/>
    <tableColumn id="11650" xr3:uid="{C38EC9CE-5A22-4D37-B7CA-3832FCD8EDC8}" name="Column11627" dataDxfId="4780"/>
    <tableColumn id="11651" xr3:uid="{3746F6CE-03B9-4AB0-B94E-AF09C5A01604}" name="Column11628" dataDxfId="4779"/>
    <tableColumn id="11652" xr3:uid="{8F720A5C-8AFC-40C7-91E7-2588E6E3D162}" name="Column11629" dataDxfId="4778"/>
    <tableColumn id="11653" xr3:uid="{915F8F17-C6F0-4480-A509-D15EBB7C9483}" name="Column11630" dataDxfId="4777"/>
    <tableColumn id="11654" xr3:uid="{FAF79D0D-7F7B-4C97-BD68-8A44D4996E48}" name="Column11631" dataDxfId="4776"/>
    <tableColumn id="11655" xr3:uid="{5EC1CE04-F32E-46D9-8554-57E3284CED78}" name="Column11632" dataDxfId="4775"/>
    <tableColumn id="11656" xr3:uid="{9C2DEC04-E1CA-4B15-BD49-1CFEB8D67E80}" name="Column11633" dataDxfId="4774"/>
    <tableColumn id="11657" xr3:uid="{4B13743D-67C3-4487-B586-B0D23B2D7D55}" name="Column11634" dataDxfId="4773"/>
    <tableColumn id="11658" xr3:uid="{EAF96079-853F-43D0-A585-D8EF072E25D9}" name="Column11635" dataDxfId="4772"/>
    <tableColumn id="11659" xr3:uid="{62E884C4-4BBF-4632-B88A-20E0ED7A2EDA}" name="Column11636" dataDxfId="4771"/>
    <tableColumn id="11660" xr3:uid="{A258CD81-4D78-439D-822D-51375A2AC419}" name="Column11637" dataDxfId="4770"/>
    <tableColumn id="11661" xr3:uid="{ED83FFD9-D4CC-4160-8522-5A1B844ECE8F}" name="Column11638" dataDxfId="4769"/>
    <tableColumn id="11662" xr3:uid="{57930577-5CD3-4FE8-BE7C-F0C10757EB26}" name="Column11639" dataDxfId="4768"/>
    <tableColumn id="11663" xr3:uid="{15DD0D84-A911-40CD-9A84-891DF77F156E}" name="Column11640" dataDxfId="4767"/>
    <tableColumn id="11664" xr3:uid="{A71ACB77-CB25-427D-8214-27286F478117}" name="Column11641" dataDxfId="4766"/>
    <tableColumn id="11665" xr3:uid="{1955E383-2B73-4DD2-A756-9FA75B08252B}" name="Column11642" dataDxfId="4765"/>
    <tableColumn id="11666" xr3:uid="{F2BA65F7-86AB-4F3A-80D7-5C9ADA1EA40B}" name="Column11643" dataDxfId="4764"/>
    <tableColumn id="11667" xr3:uid="{617D8A08-EBC3-4A3B-BA54-3D4AB85C8619}" name="Column11644" dataDxfId="4763"/>
    <tableColumn id="11668" xr3:uid="{7710A1C1-9941-49F2-8BC1-D9FCA346CAC6}" name="Column11645" dataDxfId="4762"/>
    <tableColumn id="11669" xr3:uid="{E0DBDD9B-29EC-4B65-8FDA-7A7EFC387485}" name="Column11646" dataDxfId="4761"/>
    <tableColumn id="11670" xr3:uid="{16636991-5D74-4410-A09C-3552639C633B}" name="Column11647" dataDxfId="4760"/>
    <tableColumn id="11671" xr3:uid="{96708772-652E-4CA9-9789-38CA2EDC16DC}" name="Column11648" dataDxfId="4759"/>
    <tableColumn id="11672" xr3:uid="{3544ECE9-8744-430A-99A8-2D6DBC1C3664}" name="Column11649" dataDxfId="4758"/>
    <tableColumn id="11673" xr3:uid="{96FE2B7E-0AFD-4EA4-94BF-9B1834408C57}" name="Column11650" dataDxfId="4757"/>
    <tableColumn id="11674" xr3:uid="{9CA88C46-77A1-481A-A1E4-4AE949587099}" name="Column11651" dataDxfId="4756"/>
    <tableColumn id="11675" xr3:uid="{BA72B358-54E1-4C54-B164-EFD0B462B2EC}" name="Column11652" dataDxfId="4755"/>
    <tableColumn id="11676" xr3:uid="{31D535EE-E149-4F57-9057-7A23FAB3A7BF}" name="Column11653" dataDxfId="4754"/>
    <tableColumn id="11677" xr3:uid="{25A1829B-CE48-4DD3-88F4-D5FF751C23E6}" name="Column11654" dataDxfId="4753"/>
    <tableColumn id="11678" xr3:uid="{67339334-A2B1-4441-ABA5-45FA1F5F00AB}" name="Column11655" dataDxfId="4752"/>
    <tableColumn id="11679" xr3:uid="{CDB44470-06B2-457F-A902-41E8661DC517}" name="Column11656" dataDxfId="4751"/>
    <tableColumn id="11680" xr3:uid="{4DDC7D10-1B60-41DA-9796-0440C46B9110}" name="Column11657" dataDxfId="4750"/>
    <tableColumn id="11681" xr3:uid="{24477A85-552E-4D0A-B41A-77082EC44503}" name="Column11658" dataDxfId="4749"/>
    <tableColumn id="11682" xr3:uid="{89E8C9A1-6DF6-4E06-9095-E8BA57068E77}" name="Column11659" dataDxfId="4748"/>
    <tableColumn id="11683" xr3:uid="{0DB8957E-9635-420F-9AB0-F027AB1AEA4B}" name="Column11660" dataDxfId="4747"/>
    <tableColumn id="11684" xr3:uid="{B3AA279B-8AB8-4A4B-8886-3ACCE21E4915}" name="Column11661" dataDxfId="4746"/>
    <tableColumn id="11685" xr3:uid="{AA5DF2EE-415F-4DED-BDCC-CDDA43AA6944}" name="Column11662" dataDxfId="4745"/>
    <tableColumn id="11686" xr3:uid="{E019CD44-4037-4738-B8A2-95BA60240D50}" name="Column11663" dataDxfId="4744"/>
    <tableColumn id="11687" xr3:uid="{9A30431C-59F5-4B3A-879C-0D11C863A22E}" name="Column11664" dataDxfId="4743"/>
    <tableColumn id="11688" xr3:uid="{E0F1F5BD-FD19-4522-BAA6-7101191A905F}" name="Column11665" dataDxfId="4742"/>
    <tableColumn id="11689" xr3:uid="{DB8CD287-A080-458A-8925-06B111FAFAC5}" name="Column11666" dataDxfId="4741"/>
    <tableColumn id="11690" xr3:uid="{9BB854F0-91EE-46A1-98A1-7615E2DD9B41}" name="Column11667" dataDxfId="4740"/>
    <tableColumn id="11691" xr3:uid="{7EE2DE17-E18B-4EE4-8BD1-DD0383448D81}" name="Column11668" dataDxfId="4739"/>
    <tableColumn id="11692" xr3:uid="{05B413D1-9D3E-4740-8A07-54C9E3EB910D}" name="Column11669" dataDxfId="4738"/>
    <tableColumn id="11693" xr3:uid="{C75C2617-2369-47C2-B8E9-209A082E7751}" name="Column11670" dataDxfId="4737"/>
    <tableColumn id="11694" xr3:uid="{16B31B29-7FE2-4874-BD01-EA3F2BD53D72}" name="Column11671" dataDxfId="4736"/>
    <tableColumn id="11695" xr3:uid="{FB320224-1B75-4D15-96C0-1CD0A53DE699}" name="Column11672" dataDxfId="4735"/>
    <tableColumn id="11696" xr3:uid="{E12DF8A4-1DA3-4D65-8A54-EE276869B7E0}" name="Column11673" dataDxfId="4734"/>
    <tableColumn id="11697" xr3:uid="{30C5125F-532E-4D3F-A990-6681841E34D7}" name="Column11674" dataDxfId="4733"/>
    <tableColumn id="11698" xr3:uid="{BF86870C-E05E-4D0D-839C-EA313804C061}" name="Column11675" dataDxfId="4732"/>
    <tableColumn id="11699" xr3:uid="{29DB5BE7-AEA3-45DC-A274-41050234BAB1}" name="Column11676" dataDxfId="4731"/>
    <tableColumn id="11700" xr3:uid="{BE171C85-DDBC-47D8-9D38-7A60CCEBCCEF}" name="Column11677" dataDxfId="4730"/>
    <tableColumn id="11701" xr3:uid="{7F8066CB-A917-40B1-BF98-F04EF25485B8}" name="Column11678" dataDxfId="4729"/>
    <tableColumn id="11702" xr3:uid="{3F1475AD-C787-49BC-B84E-FC82F3DE3315}" name="Column11679" dataDxfId="4728"/>
    <tableColumn id="11703" xr3:uid="{D4575FB4-B8E1-497F-A0B4-F37589B0389C}" name="Column11680" dataDxfId="4727"/>
    <tableColumn id="11704" xr3:uid="{6EDBA4D0-7A0E-4E2B-8C30-E3C40DC8EAA3}" name="Column11681" dataDxfId="4726"/>
    <tableColumn id="11705" xr3:uid="{A13FAD16-2BDF-4CF2-A872-FA5F12F153CF}" name="Column11682" dataDxfId="4725"/>
    <tableColumn id="11706" xr3:uid="{95D88B31-82B6-4092-88DB-654D6502C6A6}" name="Column11683" dataDxfId="4724"/>
    <tableColumn id="11707" xr3:uid="{EA4EC22D-EE75-40EE-AFC6-AE06D1810252}" name="Column11684" dataDxfId="4723"/>
    <tableColumn id="11708" xr3:uid="{7B0FA7FC-C53C-47C7-A66C-5A0AFE9C2B84}" name="Column11685" dataDxfId="4722"/>
    <tableColumn id="11709" xr3:uid="{0158D79E-B13D-427E-B57F-B913B02AD92C}" name="Column11686" dataDxfId="4721"/>
    <tableColumn id="11710" xr3:uid="{B49E1AD7-BD7C-490F-9540-C5A07A3C2053}" name="Column11687" dataDxfId="4720"/>
    <tableColumn id="11711" xr3:uid="{E19457AC-482D-4B3F-BA98-257917134593}" name="Column11688" dataDxfId="4719"/>
    <tableColumn id="11712" xr3:uid="{7E77652C-F68D-4D6C-9697-3621A13D3811}" name="Column11689" dataDxfId="4718"/>
    <tableColumn id="11713" xr3:uid="{0D0456A1-7FCE-4757-99A7-295AA02D056B}" name="Column11690" dataDxfId="4717"/>
    <tableColumn id="11714" xr3:uid="{A4E32828-EA9B-4728-AF88-FD196C4A0342}" name="Column11691" dataDxfId="4716"/>
    <tableColumn id="11715" xr3:uid="{392C661F-266F-4BDC-8D45-DCAC21D4150C}" name="Column11692" dataDxfId="4715"/>
    <tableColumn id="11716" xr3:uid="{2D1B3A91-6EEA-4EF6-B12C-A8869B9DD04A}" name="Column11693" dataDxfId="4714"/>
    <tableColumn id="11717" xr3:uid="{3FAF4F0E-EDAC-4241-AE10-C0CBE26F9AFE}" name="Column11694" dataDxfId="4713"/>
    <tableColumn id="11718" xr3:uid="{C1BAE996-ACEC-4252-A814-0AC7EF8D0B15}" name="Column11695" dataDxfId="4712"/>
    <tableColumn id="11719" xr3:uid="{B4512510-33DC-47D8-BE11-E8BB42E94E39}" name="Column11696" dataDxfId="4711"/>
    <tableColumn id="11720" xr3:uid="{07717F0B-CFA9-4214-930D-DBD0483EAABF}" name="Column11697" dataDxfId="4710"/>
    <tableColumn id="11721" xr3:uid="{D7025288-F6B4-4E57-9A54-7C8CE28DF21A}" name="Column11698" dataDxfId="4709"/>
    <tableColumn id="11722" xr3:uid="{2B053F74-AF29-464A-ACE3-0B8D03F7B40A}" name="Column11699" dataDxfId="4708"/>
    <tableColumn id="11723" xr3:uid="{EBDA14AB-FA1E-4338-8208-244F89A237D9}" name="Column11700" dataDxfId="4707"/>
    <tableColumn id="11724" xr3:uid="{766D5EA5-2B3E-4516-91BC-2D8C3EE4E5D4}" name="Column11701" dataDxfId="4706"/>
    <tableColumn id="11725" xr3:uid="{949886C2-6E95-4233-937F-F06247EBDA84}" name="Column11702" dataDxfId="4705"/>
    <tableColumn id="11726" xr3:uid="{DB55E705-4762-48E1-AC50-93CB5E3AA329}" name="Column11703" dataDxfId="4704"/>
    <tableColumn id="11727" xr3:uid="{613E0A12-5898-4C03-A96F-6612D55FE6C6}" name="Column11704" dataDxfId="4703"/>
    <tableColumn id="11728" xr3:uid="{41120C68-2D87-4147-9B5D-82E9707AA66E}" name="Column11705" dataDxfId="4702"/>
    <tableColumn id="11729" xr3:uid="{30EB390D-B60F-45D3-A9A0-B9047140C2C9}" name="Column11706" dataDxfId="4701"/>
    <tableColumn id="11730" xr3:uid="{F90E9302-8A77-45DA-A413-A1D504F8FD4E}" name="Column11707" dataDxfId="4700"/>
    <tableColumn id="11731" xr3:uid="{E3B3C202-F219-4186-A53E-09633E32F720}" name="Column11708" dataDxfId="4699"/>
    <tableColumn id="11732" xr3:uid="{D899DD0B-E7C8-4DA6-94A3-5BB62FB33E3A}" name="Column11709" dataDxfId="4698"/>
    <tableColumn id="11733" xr3:uid="{2B872C29-7E62-470E-ACFD-2A8AA14FC975}" name="Column11710" dataDxfId="4697"/>
    <tableColumn id="11734" xr3:uid="{AAF9B458-1FB8-45DC-AF26-27704C3485F5}" name="Column11711" dataDxfId="4696"/>
    <tableColumn id="11735" xr3:uid="{5C0D15D4-BF86-4B01-A23B-7539522D8ED8}" name="Column11712" dataDxfId="4695"/>
    <tableColumn id="11736" xr3:uid="{B6721912-800D-4CB9-AFEE-093D116F6ABD}" name="Column11713" dataDxfId="4694"/>
    <tableColumn id="11737" xr3:uid="{B4171B61-9C94-4314-99EB-789B813C3D17}" name="Column11714" dataDxfId="4693"/>
    <tableColumn id="11738" xr3:uid="{0F88A6ED-F4AA-4A21-8559-C49445D4DCD9}" name="Column11715" dataDxfId="4692"/>
    <tableColumn id="11739" xr3:uid="{8DE85CCB-9E3F-4EFB-9B4B-9DE9B166C6F8}" name="Column11716" dataDxfId="4691"/>
    <tableColumn id="11740" xr3:uid="{9E891A0A-5376-4139-A6D0-870D17830CA5}" name="Column11717" dataDxfId="4690"/>
    <tableColumn id="11741" xr3:uid="{82ED2CCB-2E83-4779-9CF0-B435DB0D40EF}" name="Column11718" dataDxfId="4689"/>
    <tableColumn id="11742" xr3:uid="{1D9077FB-9795-4E18-9C54-1B8E76335AE1}" name="Column11719" dataDxfId="4688"/>
    <tableColumn id="11743" xr3:uid="{BC7EE724-8862-4785-AD18-32ED85408767}" name="Column11720" dataDxfId="4687"/>
    <tableColumn id="11744" xr3:uid="{841DFEDF-B497-4810-A75F-29A3FC6830C0}" name="Column11721" dataDxfId="4686"/>
    <tableColumn id="11745" xr3:uid="{6BF23DCD-4D30-4D09-8DE5-012548C9A500}" name="Column11722" dataDxfId="4685"/>
    <tableColumn id="11746" xr3:uid="{275632B0-F997-41CD-A56E-A2E0DD310400}" name="Column11723" dataDxfId="4684"/>
    <tableColumn id="11747" xr3:uid="{4E415420-0588-4316-A7B5-B47525FE1EC2}" name="Column11724" dataDxfId="4683"/>
    <tableColumn id="11748" xr3:uid="{7EEA97EE-ACB3-494D-B1DC-59E1F38A170A}" name="Column11725" dataDxfId="4682"/>
    <tableColumn id="11749" xr3:uid="{CE47157D-2ABD-4A33-90F2-D55189D60EB0}" name="Column11726" dataDxfId="4681"/>
    <tableColumn id="11750" xr3:uid="{EFDD8508-6ED1-4466-9609-6271C2B248A8}" name="Column11727" dataDxfId="4680"/>
    <tableColumn id="11751" xr3:uid="{2E248033-4A76-4377-84DA-268AE4A2A9CE}" name="Column11728" dataDxfId="4679"/>
    <tableColumn id="11752" xr3:uid="{304C219B-0FA3-4C31-88D6-440158D321B1}" name="Column11729" dataDxfId="4678"/>
    <tableColumn id="11753" xr3:uid="{1451D95B-8D63-418F-B1FD-ADB297961A24}" name="Column11730" dataDxfId="4677"/>
    <tableColumn id="11754" xr3:uid="{AC7D68A4-3B0E-4818-8543-58F185ABEF01}" name="Column11731" dataDxfId="4676"/>
    <tableColumn id="11755" xr3:uid="{F1AD72FF-9203-46F3-8BBE-55332D3BE2EE}" name="Column11732" dataDxfId="4675"/>
    <tableColumn id="11756" xr3:uid="{5C2D9F0E-F3C0-419B-8607-2A0686C9B0F6}" name="Column11733" dataDxfId="4674"/>
    <tableColumn id="11757" xr3:uid="{B030EC95-9D39-43CB-A3C3-4156F4C96E2B}" name="Column11734" dataDxfId="4673"/>
    <tableColumn id="11758" xr3:uid="{2EB3E499-8226-450A-9D9C-7CD68085D575}" name="Column11735" dataDxfId="4672"/>
    <tableColumn id="11759" xr3:uid="{82D9F287-EB33-4418-AAE3-D0562C6301F2}" name="Column11736" dataDxfId="4671"/>
    <tableColumn id="11760" xr3:uid="{DB37EFBD-FA0D-457E-8C83-B39D95DA791F}" name="Column11737" dataDxfId="4670"/>
    <tableColumn id="11761" xr3:uid="{8651359B-7A3D-4B26-87D7-C7A309B7B46A}" name="Column11738" dataDxfId="4669"/>
    <tableColumn id="11762" xr3:uid="{94133D08-F04B-492F-B6FE-AA56FEBAEA9A}" name="Column11739" dataDxfId="4668"/>
    <tableColumn id="11763" xr3:uid="{B3747C1E-5161-4F51-802F-44350CE3E1E3}" name="Column11740" dataDxfId="4667"/>
    <tableColumn id="11764" xr3:uid="{658B4191-7CC8-42B6-8A56-B5992770541D}" name="Column11741" dataDxfId="4666"/>
    <tableColumn id="11765" xr3:uid="{04F12786-210E-4279-88CD-4EAB77413495}" name="Column11742" dataDxfId="4665"/>
    <tableColumn id="11766" xr3:uid="{0A17961D-E432-4AD8-AAD2-5306BD5A6FEE}" name="Column11743" dataDxfId="4664"/>
    <tableColumn id="11767" xr3:uid="{D49D6C00-C2F3-4791-92C4-F2BD2E18CC49}" name="Column11744" dataDxfId="4663"/>
    <tableColumn id="11768" xr3:uid="{7878EA0B-C1B3-43A8-AAEF-4B50B85A95F4}" name="Column11745" dataDxfId="4662"/>
    <tableColumn id="11769" xr3:uid="{CA96CA22-4E3E-402B-915B-D3DC5A6D6051}" name="Column11746" dataDxfId="4661"/>
    <tableColumn id="11770" xr3:uid="{F03D369E-CEA2-48C3-9390-1542DBDEB8A4}" name="Column11747" dataDxfId="4660"/>
    <tableColumn id="11771" xr3:uid="{D148862C-CA17-4F9B-8D40-A413D22F26D7}" name="Column11748" dataDxfId="4659"/>
    <tableColumn id="11772" xr3:uid="{1EBF350F-463F-41F6-9CC4-5AA054F3EDCD}" name="Column11749" dataDxfId="4658"/>
    <tableColumn id="11773" xr3:uid="{9F5DC2D2-39DF-4BB1-93DE-3DF63E9C0345}" name="Column11750" dataDxfId="4657"/>
    <tableColumn id="11774" xr3:uid="{EAFA0F49-A051-43B9-8366-718F64035CC9}" name="Column11751" dataDxfId="4656"/>
    <tableColumn id="11775" xr3:uid="{D5F0EA0C-C54C-4811-BD6B-5BA09BE3005C}" name="Column11752" dataDxfId="4655"/>
    <tableColumn id="11776" xr3:uid="{3EBEB79A-B07C-45B4-9CA7-9DC3AEC7A1FA}" name="Column11753" dataDxfId="4654"/>
    <tableColumn id="11777" xr3:uid="{95EDDBBD-97DA-404B-9019-6E972209A915}" name="Column11754" dataDxfId="4653"/>
    <tableColumn id="11778" xr3:uid="{22ED0D02-7855-4CD0-A302-F0530F23F00E}" name="Column11755" dataDxfId="4652"/>
    <tableColumn id="11779" xr3:uid="{207937BA-EC29-4E57-A03E-C43CB4C5D662}" name="Column11756" dataDxfId="4651"/>
    <tableColumn id="11780" xr3:uid="{C52BD2A2-EF83-4813-8A90-E633DE5005D2}" name="Column11757" dataDxfId="4650"/>
    <tableColumn id="11781" xr3:uid="{9AEEF962-DE76-4737-B9A0-35404A23CC52}" name="Column11758" dataDxfId="4649"/>
    <tableColumn id="11782" xr3:uid="{65276668-50B1-4D2B-A666-EE4FAB1AC89C}" name="Column11759" dataDxfId="4648"/>
    <tableColumn id="11783" xr3:uid="{A23E2B56-4A86-4F9E-95C4-A41B16B00E06}" name="Column11760" dataDxfId="4647"/>
    <tableColumn id="11784" xr3:uid="{76FE3C4A-B421-4DA1-9462-E5835FCDE3D7}" name="Column11761" dataDxfId="4646"/>
    <tableColumn id="11785" xr3:uid="{3D5D6229-428D-49CB-9708-CB603FAA62D7}" name="Column11762" dataDxfId="4645"/>
    <tableColumn id="11786" xr3:uid="{CDE7110B-04A9-45B4-B563-A812C2B1D695}" name="Column11763" dataDxfId="4644"/>
    <tableColumn id="11787" xr3:uid="{B6352853-F2E3-45E0-860F-0D0A6D66B4DD}" name="Column11764" dataDxfId="4643"/>
    <tableColumn id="11788" xr3:uid="{1034B8BC-9EF0-4210-A548-1F79D98CA5F8}" name="Column11765" dataDxfId="4642"/>
    <tableColumn id="11789" xr3:uid="{6ED1AF58-929A-4CF8-9557-2CB104A88E12}" name="Column11766" dataDxfId="4641"/>
    <tableColumn id="11790" xr3:uid="{BB42DC7D-CDA8-435C-B389-D06A1481FC26}" name="Column11767" dataDxfId="4640"/>
    <tableColumn id="11791" xr3:uid="{A0F4E7B6-5FEE-41F4-A65F-BFB56819AB4F}" name="Column11768" dataDxfId="4639"/>
    <tableColumn id="11792" xr3:uid="{6FD49F41-DC80-42DC-AAA3-324EB3D894EA}" name="Column11769" dataDxfId="4638"/>
    <tableColumn id="11793" xr3:uid="{D5BFC05D-BEE1-43FB-BF8F-6EA6A2B4D721}" name="Column11770" dataDxfId="4637"/>
    <tableColumn id="11794" xr3:uid="{0D6D71CF-89F8-4E80-90DB-3A63ACC65EF5}" name="Column11771" dataDxfId="4636"/>
    <tableColumn id="11795" xr3:uid="{D730DDE2-4796-423F-8A9A-BB9D4E2794E3}" name="Column11772" dataDxfId="4635"/>
    <tableColumn id="11796" xr3:uid="{670D64B9-0E02-432B-ACB8-81037553EA32}" name="Column11773" dataDxfId="4634"/>
    <tableColumn id="11797" xr3:uid="{8D8BACF3-3C3A-4570-A825-409D7B56582C}" name="Column11774" dataDxfId="4633"/>
    <tableColumn id="11798" xr3:uid="{3764F52F-7E3F-4BF3-9F09-8FCF7C390AD1}" name="Column11775" dataDxfId="4632"/>
    <tableColumn id="11799" xr3:uid="{8368687A-C6CE-4FD1-BFAE-AB582DC8E437}" name="Column11776" dataDxfId="4631"/>
    <tableColumn id="11800" xr3:uid="{8359E7B0-CE01-4370-9CBE-4184198838BB}" name="Column11777" dataDxfId="4630"/>
    <tableColumn id="11801" xr3:uid="{B8E36834-8658-4F48-B516-BE359FEC3D9B}" name="Column11778" dataDxfId="4629"/>
    <tableColumn id="11802" xr3:uid="{428353AC-E1DB-47F7-860B-706BF2AC7062}" name="Column11779" dataDxfId="4628"/>
    <tableColumn id="11803" xr3:uid="{3AA014C1-07D6-45C8-BB93-D4EA38C72DB0}" name="Column11780" dataDxfId="4627"/>
    <tableColumn id="11804" xr3:uid="{D7478B4B-80DD-4949-9FE8-7192CFE32AE7}" name="Column11781" dataDxfId="4626"/>
    <tableColumn id="11805" xr3:uid="{378CDA24-2A00-441F-A3F6-6E7E9B8A7CA9}" name="Column11782" dataDxfId="4625"/>
    <tableColumn id="11806" xr3:uid="{D8E9B010-3382-46A5-A2F6-8E70C5C106A4}" name="Column11783" dataDxfId="4624"/>
    <tableColumn id="11807" xr3:uid="{71AA403B-CA4E-4237-8717-21D8DA06754B}" name="Column11784" dataDxfId="4623"/>
    <tableColumn id="11808" xr3:uid="{37342A8D-8139-4440-940D-63E7E2C171C3}" name="Column11785" dataDxfId="4622"/>
    <tableColumn id="11809" xr3:uid="{26D9440F-AF7C-4EB2-93E0-C38FFA1A5A3B}" name="Column11786" dataDxfId="4621"/>
    <tableColumn id="11810" xr3:uid="{7CA5B7AC-DD95-4D90-A84C-7418C6265221}" name="Column11787" dataDxfId="4620"/>
    <tableColumn id="11811" xr3:uid="{80BFF064-904D-4E3D-974E-B18C390CC0C2}" name="Column11788" dataDxfId="4619"/>
    <tableColumn id="11812" xr3:uid="{934EC235-9D86-4145-AC3C-0B4FA3EB4D84}" name="Column11789" dataDxfId="4618"/>
    <tableColumn id="11813" xr3:uid="{98DE2327-0893-4894-AC32-9154EDA95FF6}" name="Column11790" dataDxfId="4617"/>
    <tableColumn id="11814" xr3:uid="{43C689BB-9E31-4A60-88E8-EB8CD176725A}" name="Column11791" dataDxfId="4616"/>
    <tableColumn id="11815" xr3:uid="{28EADFA0-23C4-4B85-A8B7-E65F06E60075}" name="Column11792" dataDxfId="4615"/>
    <tableColumn id="11816" xr3:uid="{011354F0-FBFB-4480-B13A-9593B803814F}" name="Column11793" dataDxfId="4614"/>
    <tableColumn id="11817" xr3:uid="{57540A42-E6E8-40AA-A3CC-C0C8BD6F1916}" name="Column11794" dataDxfId="4613"/>
    <tableColumn id="11818" xr3:uid="{D9A857A6-936D-448D-A392-39E142500A32}" name="Column11795" dataDxfId="4612"/>
    <tableColumn id="11819" xr3:uid="{4215CEED-4245-4F3B-992A-4F2F6AC87974}" name="Column11796" dataDxfId="4611"/>
    <tableColumn id="11820" xr3:uid="{65746A5C-399F-471D-8805-8399874442D3}" name="Column11797" dataDxfId="4610"/>
    <tableColumn id="11821" xr3:uid="{BD6749B8-DB14-475B-ADE6-3CC9781FA0A1}" name="Column11798" dataDxfId="4609"/>
    <tableColumn id="11822" xr3:uid="{A281FC7D-A3DB-4E71-B364-ADCF88735846}" name="Column11799" dataDxfId="4608"/>
    <tableColumn id="11823" xr3:uid="{FA785954-C6FD-4302-887A-F800C967E28D}" name="Column11800" dataDxfId="4607"/>
    <tableColumn id="11824" xr3:uid="{7999CB06-9179-463B-81A5-71E72FA864E3}" name="Column11801" dataDxfId="4606"/>
    <tableColumn id="11825" xr3:uid="{D4C6CB5C-E561-4A0E-BA0E-E97209289ECD}" name="Column11802" dataDxfId="4605"/>
    <tableColumn id="11826" xr3:uid="{E8773F38-FADA-4E44-A6F1-4DFC77B74896}" name="Column11803" dataDxfId="4604"/>
    <tableColumn id="11827" xr3:uid="{D2D38589-3C82-445F-8AE9-757FE116D81C}" name="Column11804" dataDxfId="4603"/>
    <tableColumn id="11828" xr3:uid="{295DB6C5-BB1E-47DF-B82D-76DF40220565}" name="Column11805" dataDxfId="4602"/>
    <tableColumn id="11829" xr3:uid="{5B9F5E1C-098A-4417-8D55-A4B3650CEAF9}" name="Column11806" dataDxfId="4601"/>
    <tableColumn id="11830" xr3:uid="{E7485D4A-C7EA-4836-A963-945BAC1C8813}" name="Column11807" dataDxfId="4600"/>
    <tableColumn id="11831" xr3:uid="{AD86F50D-1A65-44B9-BE44-C92C3A68B47C}" name="Column11808" dataDxfId="4599"/>
    <tableColumn id="11832" xr3:uid="{CF3AD0E6-0469-4599-907A-F1187D527505}" name="Column11809" dataDxfId="4598"/>
    <tableColumn id="11833" xr3:uid="{C9E603F9-6B98-4CD6-8F6F-AC2BC045DEB3}" name="Column11810" dataDxfId="4597"/>
    <tableColumn id="11834" xr3:uid="{B779EFCF-7150-4DE8-ABB4-E536EDB661E1}" name="Column11811" dataDxfId="4596"/>
    <tableColumn id="11835" xr3:uid="{49898CA2-3E73-4C64-B862-EEF69BA3C860}" name="Column11812" dataDxfId="4595"/>
    <tableColumn id="11836" xr3:uid="{44332149-FE2E-4C18-BB0F-9D6E14AB835A}" name="Column11813" dataDxfId="4594"/>
    <tableColumn id="11837" xr3:uid="{541A791A-1B7C-4C4B-ABC2-C955E3BC4C6B}" name="Column11814" dataDxfId="4593"/>
    <tableColumn id="11838" xr3:uid="{B4AFEE85-855F-4670-803A-F859C0656B63}" name="Column11815" dataDxfId="4592"/>
    <tableColumn id="11839" xr3:uid="{D5AF762E-7806-429C-9ABB-22019678D473}" name="Column11816" dataDxfId="4591"/>
    <tableColumn id="11840" xr3:uid="{3A0DEE3F-0582-47B8-A260-094DE809F339}" name="Column11817" dataDxfId="4590"/>
    <tableColumn id="11841" xr3:uid="{BBAF3912-E98D-4B0A-B785-5C65BAF5EA51}" name="Column11818" dataDxfId="4589"/>
    <tableColumn id="11842" xr3:uid="{4159DC6F-DC9B-44B4-8986-2D5F8EDDC256}" name="Column11819" dataDxfId="4588"/>
    <tableColumn id="11843" xr3:uid="{8F90D086-5714-4E7D-8DB9-EC653C1E6998}" name="Column11820" dataDxfId="4587"/>
    <tableColumn id="11844" xr3:uid="{C8AE564D-1903-4CDB-85B1-2D862C08A060}" name="Column11821" dataDxfId="4586"/>
    <tableColumn id="11845" xr3:uid="{8F42C013-7FE1-466C-B9CD-41E70114A9F1}" name="Column11822" dataDxfId="4585"/>
    <tableColumn id="11846" xr3:uid="{098C4292-2C9F-4AC9-979C-BAD4B9938CF9}" name="Column11823" dataDxfId="4584"/>
    <tableColumn id="11847" xr3:uid="{844B471D-003A-421C-B6CF-9DE597062821}" name="Column11824" dataDxfId="4583"/>
    <tableColumn id="11848" xr3:uid="{9D9E65E7-1DDE-41F9-BFB6-1C7D9931294D}" name="Column11825" dataDxfId="4582"/>
    <tableColumn id="11849" xr3:uid="{248EA650-8250-4502-8A0A-A5490997F42E}" name="Column11826" dataDxfId="4581"/>
    <tableColumn id="11850" xr3:uid="{EFE3BA9F-1313-4F56-835E-73A89B7DA05F}" name="Column11827" dataDxfId="4580"/>
    <tableColumn id="11851" xr3:uid="{D5D26A6E-69E8-4C9D-A83E-A2D3FA930A5C}" name="Column11828" dataDxfId="4579"/>
    <tableColumn id="11852" xr3:uid="{4728D40A-6C55-4C6A-BB49-C882C59A3F3E}" name="Column11829" dataDxfId="4578"/>
    <tableColumn id="11853" xr3:uid="{C6AF2B08-BFC6-49BF-B81D-DA2B5DFF85BF}" name="Column11830" dataDxfId="4577"/>
    <tableColumn id="11854" xr3:uid="{DEF6AB35-24BA-4D54-BEC3-E53762ADD57F}" name="Column11831" dataDxfId="4576"/>
    <tableColumn id="11855" xr3:uid="{FC03EF89-FBE3-46CD-AF0E-79B2BCFA6494}" name="Column11832" dataDxfId="4575"/>
    <tableColumn id="11856" xr3:uid="{292C7B63-F2AB-4479-BFD4-8C3EAF5AACCD}" name="Column11833" dataDxfId="4574"/>
    <tableColumn id="11857" xr3:uid="{0A755F3C-3F95-4B15-B634-A7784276DFE0}" name="Column11834" dataDxfId="4573"/>
    <tableColumn id="11858" xr3:uid="{D17BF740-58CA-4C34-B7DD-3F1CEA881BA6}" name="Column11835" dataDxfId="4572"/>
    <tableColumn id="11859" xr3:uid="{402002FA-B7F8-4761-9511-98D953A6A279}" name="Column11836" dataDxfId="4571"/>
    <tableColumn id="11860" xr3:uid="{2FFD1410-7838-4E35-B88D-F6DB490F6A51}" name="Column11837" dataDxfId="4570"/>
    <tableColumn id="11861" xr3:uid="{92A85950-C0D3-4FDA-8375-FC6261A6AB36}" name="Column11838" dataDxfId="4569"/>
    <tableColumn id="11862" xr3:uid="{CED1902B-41EB-45B0-8184-58734413D4AE}" name="Column11839" dataDxfId="4568"/>
    <tableColumn id="11863" xr3:uid="{2B9A9019-D1FB-4CA5-BDFA-5A042E5DB444}" name="Column11840" dataDxfId="4567"/>
    <tableColumn id="11864" xr3:uid="{FC454A82-AC1C-4F50-BB2B-14E04E1119DA}" name="Column11841" dataDxfId="4566"/>
    <tableColumn id="11865" xr3:uid="{8281294A-AE53-4538-A11C-7AC72FC1AE44}" name="Column11842" dataDxfId="4565"/>
    <tableColumn id="11866" xr3:uid="{6B8D17F1-6883-4826-A942-1CD536008FAD}" name="Column11843" dataDxfId="4564"/>
    <tableColumn id="11867" xr3:uid="{B1680B79-D7E9-4662-AE17-DD23587A5F65}" name="Column11844" dataDxfId="4563"/>
    <tableColumn id="11868" xr3:uid="{A5EF890E-CE6F-4FD8-82EE-3791BD27AB65}" name="Column11845" dataDxfId="4562"/>
    <tableColumn id="11869" xr3:uid="{1B1432D1-6621-40F5-8996-25084E315728}" name="Column11846" dataDxfId="4561"/>
    <tableColumn id="11870" xr3:uid="{F9EC02DC-6A2F-4148-B6AE-A29781121012}" name="Column11847" dataDxfId="4560"/>
    <tableColumn id="11871" xr3:uid="{70B4431E-1A32-47D0-8A00-38917BF48BAE}" name="Column11848" dataDxfId="4559"/>
    <tableColumn id="11872" xr3:uid="{36DA6946-3530-428B-A627-2C62A948A99A}" name="Column11849" dataDxfId="4558"/>
    <tableColumn id="11873" xr3:uid="{20CE280B-F47C-42C8-A07D-91558DD38962}" name="Column11850" dataDxfId="4557"/>
    <tableColumn id="11874" xr3:uid="{7F67A4AE-FE9D-412A-8F66-BC8324C77EE1}" name="Column11851" dataDxfId="4556"/>
    <tableColumn id="11875" xr3:uid="{FB40187F-4B19-4084-8556-84C813EF521E}" name="Column11852" dataDxfId="4555"/>
    <tableColumn id="11876" xr3:uid="{BAE70A2D-0357-4414-83C0-B0F4342AF554}" name="Column11853" dataDxfId="4554"/>
    <tableColumn id="11877" xr3:uid="{B52677C4-AAFD-442E-AA36-35290CDD2310}" name="Column11854" dataDxfId="4553"/>
    <tableColumn id="11878" xr3:uid="{D41DAC42-1AAC-49FB-A80A-2FCC5526B3F0}" name="Column11855" dataDxfId="4552"/>
    <tableColumn id="11879" xr3:uid="{2565E7E6-F447-4D04-AE5E-2347E8A8E788}" name="Column11856" dataDxfId="4551"/>
    <tableColumn id="11880" xr3:uid="{7196F531-3984-4C56-B982-71FD554999A0}" name="Column11857" dataDxfId="4550"/>
    <tableColumn id="11881" xr3:uid="{15DC08DC-7B63-4B9F-96AA-D211D9F1F327}" name="Column11858" dataDxfId="4549"/>
    <tableColumn id="11882" xr3:uid="{ECD991BF-C7E6-4760-BDF5-8A1DE782CC34}" name="Column11859" dataDxfId="4548"/>
    <tableColumn id="11883" xr3:uid="{CF3AFE19-5CA3-4656-86F3-C23EB40DF444}" name="Column11860" dataDxfId="4547"/>
    <tableColumn id="11884" xr3:uid="{07C1DDA1-3CEF-4B82-923B-BA26E61BFF76}" name="Column11861" dataDxfId="4546"/>
    <tableColumn id="11885" xr3:uid="{E42803F7-AC17-40C5-8BF2-A9219ED531E4}" name="Column11862" dataDxfId="4545"/>
    <tableColumn id="11886" xr3:uid="{0E2DF5EB-CA40-4AB5-BA4E-38E21E489003}" name="Column11863" dataDxfId="4544"/>
    <tableColumn id="11887" xr3:uid="{35F16384-DC69-43F3-9EEB-F711C59AF2FE}" name="Column11864" dataDxfId="4543"/>
    <tableColumn id="11888" xr3:uid="{610522C6-FAEA-41F8-ABDC-097E338D61EE}" name="Column11865" dataDxfId="4542"/>
    <tableColumn id="11889" xr3:uid="{B22A82D9-1711-46F3-9D26-852CC0DE29E8}" name="Column11866" dataDxfId="4541"/>
    <tableColumn id="11890" xr3:uid="{31FD1B24-1409-460C-A9E8-C2F873941F9B}" name="Column11867" dataDxfId="4540"/>
    <tableColumn id="11891" xr3:uid="{9258BF0B-C4CD-4927-B092-9E400298945B}" name="Column11868" dataDxfId="4539"/>
    <tableColumn id="11892" xr3:uid="{80B0CB25-20B4-418F-99A1-99AC7813AB97}" name="Column11869" dataDxfId="4538"/>
    <tableColumn id="11893" xr3:uid="{8B5FF7BD-F707-463D-A039-136E5F669E6E}" name="Column11870" dataDxfId="4537"/>
    <tableColumn id="11894" xr3:uid="{8DC271CA-1B5D-4F96-A673-C4BADE49A066}" name="Column11871" dataDxfId="4536"/>
    <tableColumn id="11895" xr3:uid="{F11C6F97-3DA5-4E36-BC2A-FD4DBF4B8F6F}" name="Column11872" dataDxfId="4535"/>
    <tableColumn id="11896" xr3:uid="{227B9285-49B2-4109-8FC6-A3FADF7EA80C}" name="Column11873" dataDxfId="4534"/>
    <tableColumn id="11897" xr3:uid="{FE1A4306-2A9B-4BC9-A6C4-3700E3CAD62B}" name="Column11874" dataDxfId="4533"/>
    <tableColumn id="11898" xr3:uid="{B485CDFC-18D5-4B27-AE32-337971CDE25E}" name="Column11875" dataDxfId="4532"/>
    <tableColumn id="11899" xr3:uid="{C344978C-B72F-44F3-A93E-EC2D3744C6D3}" name="Column11876" dataDxfId="4531"/>
    <tableColumn id="11900" xr3:uid="{DAE761F8-FAE8-4811-9330-DA808DE9B1C7}" name="Column11877" dataDxfId="4530"/>
    <tableColumn id="11901" xr3:uid="{DE7A0F72-4829-4461-81C5-98224F4F012A}" name="Column11878" dataDxfId="4529"/>
    <tableColumn id="11902" xr3:uid="{B81EA3B9-C88C-4A99-9D87-E5F244E6ECD3}" name="Column11879" dataDxfId="4528"/>
    <tableColumn id="11903" xr3:uid="{37C118E3-6366-4090-9E7E-BF152A48F6A1}" name="Column11880" dataDxfId="4527"/>
    <tableColumn id="11904" xr3:uid="{D1091644-24BF-45F8-889A-87BAA2FB3194}" name="Column11881" dataDxfId="4526"/>
    <tableColumn id="11905" xr3:uid="{052041D1-92CE-4EEF-BE07-0EAE89312C6B}" name="Column11882" dataDxfId="4525"/>
    <tableColumn id="11906" xr3:uid="{B7F4CD97-60E9-446A-8039-4FF36B21BEC7}" name="Column11883" dataDxfId="4524"/>
    <tableColumn id="11907" xr3:uid="{79A22F1D-C336-4743-8295-F3E72FF37764}" name="Column11884" dataDxfId="4523"/>
    <tableColumn id="11908" xr3:uid="{A8625D75-0C47-4EE5-95AB-4363C867E089}" name="Column11885" dataDxfId="4522"/>
    <tableColumn id="11909" xr3:uid="{7B500284-794A-439D-B0E3-F9F152481FF4}" name="Column11886" dataDxfId="4521"/>
    <tableColumn id="11910" xr3:uid="{664602DD-B1DD-4674-8C6F-541D44E9B3B4}" name="Column11887" dataDxfId="4520"/>
    <tableColumn id="11911" xr3:uid="{7E3C59B4-5104-4D51-89CE-89357A7F3875}" name="Column11888" dataDxfId="4519"/>
    <tableColumn id="11912" xr3:uid="{92C5C890-9C55-4074-8D21-7CC06D609BDD}" name="Column11889" dataDxfId="4518"/>
    <tableColumn id="11913" xr3:uid="{243F70BD-D224-4F3D-8040-07CB6ABB3149}" name="Column11890" dataDxfId="4517"/>
    <tableColumn id="11914" xr3:uid="{A9CC848F-8ECC-4F78-AAA2-189749918F28}" name="Column11891" dataDxfId="4516"/>
    <tableColumn id="11915" xr3:uid="{4CBB395E-EC62-448F-A319-B302D7F0426B}" name="Column11892" dataDxfId="4515"/>
    <tableColumn id="11916" xr3:uid="{B80C208D-F210-40AC-A0FC-EC3B3833CB90}" name="Column11893" dataDxfId="4514"/>
    <tableColumn id="11917" xr3:uid="{C187FEA7-DE4A-4F75-97B8-D187DEC8F7C1}" name="Column11894" dataDxfId="4513"/>
    <tableColumn id="11918" xr3:uid="{921B4A39-51C9-462C-9556-1E66353AA532}" name="Column11895" dataDxfId="4512"/>
    <tableColumn id="11919" xr3:uid="{10FCDC92-0D3E-4838-B7C4-490A9FA09187}" name="Column11896" dataDxfId="4511"/>
    <tableColumn id="11920" xr3:uid="{630603D3-B817-471E-AEF7-E12D7792D4F9}" name="Column11897" dataDxfId="4510"/>
    <tableColumn id="11921" xr3:uid="{5368A7EF-42B2-4DB2-8AC6-7C0776028C14}" name="Column11898" dataDxfId="4509"/>
    <tableColumn id="11922" xr3:uid="{3270E15D-AE7F-45A5-888B-2D55F815CDF9}" name="Column11899" dataDxfId="4508"/>
    <tableColumn id="11923" xr3:uid="{65AC295E-F4BC-445F-9EE2-5700132CE6E8}" name="Column11900" dataDxfId="4507"/>
    <tableColumn id="11924" xr3:uid="{6CC9B0F4-CC5B-4796-AC64-85F073C587C0}" name="Column11901" dataDxfId="4506"/>
    <tableColumn id="11925" xr3:uid="{6AAD9F09-A30B-47E6-830B-775E5812F8E2}" name="Column11902" dataDxfId="4505"/>
    <tableColumn id="11926" xr3:uid="{B19E0CBC-D1C1-4E77-9C09-E7D1C50C6918}" name="Column11903" dataDxfId="4504"/>
    <tableColumn id="11927" xr3:uid="{69EFED51-F391-4848-AC16-A8DB62F21493}" name="Column11904" dataDxfId="4503"/>
    <tableColumn id="11928" xr3:uid="{AFB3CA24-C4EF-4451-BCE9-C08B341CFA5D}" name="Column11905" dataDxfId="4502"/>
    <tableColumn id="11929" xr3:uid="{A0264A73-1A94-4D12-99B0-06DC7CB8D58B}" name="Column11906" dataDxfId="4501"/>
    <tableColumn id="11930" xr3:uid="{ADA8DABA-9E31-432A-A1E8-C60018D4BCDA}" name="Column11907" dataDxfId="4500"/>
    <tableColumn id="11931" xr3:uid="{8AD57FB3-9AEF-4CB5-889F-8453D8EF276D}" name="Column11908" dataDxfId="4499"/>
    <tableColumn id="11932" xr3:uid="{8816D746-5074-4531-BA1B-F3ADBF4F2042}" name="Column11909" dataDxfId="4498"/>
    <tableColumn id="11933" xr3:uid="{F9568256-6148-41E8-96BB-92AF5B6E76D1}" name="Column11910" dataDxfId="4497"/>
    <tableColumn id="11934" xr3:uid="{869ED626-FCE7-4FFC-B60B-CD130AC0A626}" name="Column11911" dataDxfId="4496"/>
    <tableColumn id="11935" xr3:uid="{CDF12239-91BC-4FBD-B9E7-364627499A2D}" name="Column11912" dataDxfId="4495"/>
    <tableColumn id="11936" xr3:uid="{2E9209B7-876B-4427-84F7-13508BD673C2}" name="Column11913" dataDxfId="4494"/>
    <tableColumn id="11937" xr3:uid="{581427F5-3957-4115-A1D5-A2BA5F775C42}" name="Column11914" dataDxfId="4493"/>
    <tableColumn id="11938" xr3:uid="{148D6671-D1FD-4BF3-9391-5AC6920F1D90}" name="Column11915" dataDxfId="4492"/>
    <tableColumn id="11939" xr3:uid="{61BB9BDA-E192-440B-BDF7-A0A30C1D2D9F}" name="Column11916" dataDxfId="4491"/>
    <tableColumn id="11940" xr3:uid="{8308C44C-1C0A-41AF-AAFA-BDB7F105C1EB}" name="Column11917" dataDxfId="4490"/>
    <tableColumn id="11941" xr3:uid="{77B8B87B-2041-495F-AE92-9E46879C39FD}" name="Column11918" dataDxfId="4489"/>
    <tableColumn id="11942" xr3:uid="{580FE842-35E6-49E6-A3F8-4D6688BE588B}" name="Column11919" dataDxfId="4488"/>
    <tableColumn id="11943" xr3:uid="{24A86053-0347-475D-A408-C5E2CFF9959F}" name="Column11920" dataDxfId="4487"/>
    <tableColumn id="11944" xr3:uid="{4046F603-3C1F-4C10-8ECE-158120E93D13}" name="Column11921" dataDxfId="4486"/>
    <tableColumn id="11945" xr3:uid="{8C3300A2-7F73-4F5D-A461-BB92B7F6BFBF}" name="Column11922" dataDxfId="4485"/>
    <tableColumn id="11946" xr3:uid="{344AC2C5-4A0D-4AC9-95D3-CB1459AF8915}" name="Column11923" dataDxfId="4484"/>
    <tableColumn id="11947" xr3:uid="{265B9B22-FA14-42FB-BB63-DF2813F9738C}" name="Column11924" dataDxfId="4483"/>
    <tableColumn id="11948" xr3:uid="{DAF6F14B-C4ED-4D30-B0FA-AD336650BDCD}" name="Column11925" dataDxfId="4482"/>
    <tableColumn id="11949" xr3:uid="{7F2E9D34-BDD1-4034-AFBB-267A74C9F847}" name="Column11926" dataDxfId="4481"/>
    <tableColumn id="11950" xr3:uid="{D9B27F7A-785D-43D3-97F4-24790D70BFCF}" name="Column11927" dataDxfId="4480"/>
    <tableColumn id="11951" xr3:uid="{EF254937-C06B-4670-B860-55DDEE85DF1F}" name="Column11928" dataDxfId="4479"/>
    <tableColumn id="11952" xr3:uid="{5245F86B-A8CC-4A34-ABE1-573B83044C56}" name="Column11929" dataDxfId="4478"/>
    <tableColumn id="11953" xr3:uid="{66778F44-FFF0-4482-BC19-588DAFD04B9F}" name="Column11930" dataDxfId="4477"/>
    <tableColumn id="11954" xr3:uid="{A4F20276-CFF6-4D7E-BD9C-85750A94AF84}" name="Column11931" dataDxfId="4476"/>
    <tableColumn id="11955" xr3:uid="{989B84E0-6DF4-4E99-91C0-66CF179843E6}" name="Column11932" dataDxfId="4475"/>
    <tableColumn id="11956" xr3:uid="{D1AEE583-4AAA-4BD8-8E74-451AA219C2BC}" name="Column11933" dataDxfId="4474"/>
    <tableColumn id="11957" xr3:uid="{73C21243-B98C-411D-9D5A-DDA87DF23972}" name="Column11934" dataDxfId="4473"/>
    <tableColumn id="11958" xr3:uid="{C47C12AD-A8E2-4C95-B331-0382445BB19E}" name="Column11935" dataDxfId="4472"/>
    <tableColumn id="11959" xr3:uid="{2CF4EEF7-7F65-4D3C-9E7C-B3557FAFF7B1}" name="Column11936" dataDxfId="4471"/>
    <tableColumn id="11960" xr3:uid="{0E80A1A8-60F3-4EF6-A8BF-EA24366DDF1C}" name="Column11937" dataDxfId="4470"/>
    <tableColumn id="11961" xr3:uid="{D3387584-0FE4-4DD5-8D0B-C0C18A0A91C2}" name="Column11938" dataDxfId="4469"/>
    <tableColumn id="11962" xr3:uid="{00B843E0-89FA-4B7B-9668-3196F1FB0852}" name="Column11939" dataDxfId="4468"/>
    <tableColumn id="11963" xr3:uid="{83EDFEEA-A684-4774-83EF-8B1F252BD8FB}" name="Column11940" dataDxfId="4467"/>
    <tableColumn id="11964" xr3:uid="{C246B59F-5F82-47AF-B82F-3DA4493D30A9}" name="Column11941" dataDxfId="4466"/>
    <tableColumn id="11965" xr3:uid="{E8E675B8-6F70-44FB-ABC0-CEB986AE5075}" name="Column11942" dataDxfId="4465"/>
    <tableColumn id="11966" xr3:uid="{A84D1449-F232-45F7-B4F8-0F354726E78B}" name="Column11943" dataDxfId="4464"/>
    <tableColumn id="11967" xr3:uid="{AAEA4ECA-5A50-46F9-8F93-0213BC752447}" name="Column11944" dataDxfId="4463"/>
    <tableColumn id="11968" xr3:uid="{4041EBF4-7392-4C13-838C-6EA4A3AD0D25}" name="Column11945" dataDxfId="4462"/>
    <tableColumn id="11969" xr3:uid="{9DE283AC-0F6F-49BD-9381-50C33B58E769}" name="Column11946" dataDxfId="4461"/>
    <tableColumn id="11970" xr3:uid="{1F9423B3-55AD-4739-BB1C-1E50AA11A3D7}" name="Column11947" dataDxfId="4460"/>
    <tableColumn id="11971" xr3:uid="{0D16BAD7-5797-4B7C-B020-45947CBDAE76}" name="Column11948" dataDxfId="4459"/>
    <tableColumn id="11972" xr3:uid="{293099BE-70A3-43FE-9929-43C054DF1E62}" name="Column11949" dataDxfId="4458"/>
    <tableColumn id="11973" xr3:uid="{C212DC59-2102-47FC-800C-BDC0641995A6}" name="Column11950" dataDxfId="4457"/>
    <tableColumn id="11974" xr3:uid="{0BDB7233-B9DE-4AEC-8AAA-E0AD6CA44E15}" name="Column11951" dataDxfId="4456"/>
    <tableColumn id="11975" xr3:uid="{8D09CA72-4DBD-48C7-8F29-190782E7F88C}" name="Column11952" dataDxfId="4455"/>
    <tableColumn id="11976" xr3:uid="{1C13B6C0-F26F-4C75-9C5E-EEDAD12397B7}" name="Column11953" dataDxfId="4454"/>
    <tableColumn id="11977" xr3:uid="{0F7AA09B-D4F7-4769-A442-3F519ED329A5}" name="Column11954" dataDxfId="4453"/>
    <tableColumn id="11978" xr3:uid="{07045F90-70BA-4537-A74D-115884D8D00E}" name="Column11955" dataDxfId="4452"/>
    <tableColumn id="11979" xr3:uid="{46D44EE5-1C96-4053-921B-041FAAF2BD41}" name="Column11956" dataDxfId="4451"/>
    <tableColumn id="11980" xr3:uid="{7CE68607-CD34-4B3F-8BC3-A649A360B7EC}" name="Column11957" dataDxfId="4450"/>
    <tableColumn id="11981" xr3:uid="{E968CD1F-5D0B-4065-9BD4-65CAB2F2A156}" name="Column11958" dataDxfId="4449"/>
    <tableColumn id="11982" xr3:uid="{4FDEF930-307C-497D-B376-5327719A914B}" name="Column11959" dataDxfId="4448"/>
    <tableColumn id="11983" xr3:uid="{17567135-AEE6-4E4B-908D-74F3EBA989FC}" name="Column11960" dataDxfId="4447"/>
    <tableColumn id="11984" xr3:uid="{6C1F27EA-D077-454C-93BB-726746339ECF}" name="Column11961" dataDxfId="4446"/>
    <tableColumn id="11985" xr3:uid="{7D35553B-452E-478C-BB66-935A95D7E2FB}" name="Column11962" dataDxfId="4445"/>
    <tableColumn id="11986" xr3:uid="{6283923F-CC2D-44F6-A948-84AE32EBC98F}" name="Column11963" dataDxfId="4444"/>
    <tableColumn id="11987" xr3:uid="{A9388567-4222-4FD1-8711-DDB8A0223967}" name="Column11964" dataDxfId="4443"/>
    <tableColumn id="11988" xr3:uid="{424AC762-CF08-4E9F-9385-17C455CBCE73}" name="Column11965" dataDxfId="4442"/>
    <tableColumn id="11989" xr3:uid="{B0F1A115-193C-4E3E-9F0D-E8FC0E0A84B6}" name="Column11966" dataDxfId="4441"/>
    <tableColumn id="11990" xr3:uid="{132CADF2-C421-42DE-B12A-CF0EB96C7128}" name="Column11967" dataDxfId="4440"/>
    <tableColumn id="11991" xr3:uid="{5A307B28-EA9C-4D1D-ABA6-A62DA19D48CC}" name="Column11968" dataDxfId="4439"/>
    <tableColumn id="11992" xr3:uid="{FFD3F8E2-AE9B-4922-94EB-1B605DF2170A}" name="Column11969" dataDxfId="4438"/>
    <tableColumn id="11993" xr3:uid="{C4B7C3FF-89AA-40A0-8AC1-978F65C2AF4C}" name="Column11970" dataDxfId="4437"/>
    <tableColumn id="11994" xr3:uid="{7A8A6FA2-4D9B-4CEC-8A49-072870EAA0DD}" name="Column11971" dataDxfId="4436"/>
    <tableColumn id="11995" xr3:uid="{4E1C578F-46D2-4B46-A01B-830C15E79155}" name="Column11972" dataDxfId="4435"/>
    <tableColumn id="11996" xr3:uid="{BC0F214D-45F8-4389-BFF9-9768578879B7}" name="Column11973" dataDxfId="4434"/>
    <tableColumn id="11997" xr3:uid="{9785AE8C-4581-4E60-963F-0A718662CE79}" name="Column11974" dataDxfId="4433"/>
    <tableColumn id="11998" xr3:uid="{F63DED7F-5B0F-425C-B364-6CDB57368A50}" name="Column11975" dataDxfId="4432"/>
    <tableColumn id="11999" xr3:uid="{3B0C7EDB-97D8-4084-A060-E987B6FCBFD2}" name="Column11976" dataDxfId="4431"/>
    <tableColumn id="12000" xr3:uid="{6D9C31DE-88B2-4300-8CC8-6E6404B58C39}" name="Column11977" dataDxfId="4430"/>
    <tableColumn id="12001" xr3:uid="{AFB75807-016C-4F53-B0BA-066A5C2972D0}" name="Column11978" dataDxfId="4429"/>
    <tableColumn id="12002" xr3:uid="{ABF26114-18AF-47E9-B01E-1E0F4155A350}" name="Column11979" dataDxfId="4428"/>
    <tableColumn id="12003" xr3:uid="{A870F6C1-458E-4CF3-97A8-7C71216ECCF4}" name="Column11980" dataDxfId="4427"/>
    <tableColumn id="12004" xr3:uid="{BA79024E-431C-4046-98FF-62E04AD15FEB}" name="Column11981" dataDxfId="4426"/>
    <tableColumn id="12005" xr3:uid="{0B898285-D2CA-4A5F-B4FF-7E876E6A1EEA}" name="Column11982" dataDxfId="4425"/>
    <tableColumn id="12006" xr3:uid="{31011482-61C4-41D9-AF5D-E794285B119E}" name="Column11983" dataDxfId="4424"/>
    <tableColumn id="12007" xr3:uid="{E90AE71C-3D89-40CC-A729-9DD51337146C}" name="Column11984" dataDxfId="4423"/>
    <tableColumn id="12008" xr3:uid="{1611B54E-20F2-430A-9FD3-425B8BF84AEA}" name="Column11985" dataDxfId="4422"/>
    <tableColumn id="12009" xr3:uid="{83EC0BA2-AAEE-475E-9531-065B78479D06}" name="Column11986" dataDxfId="4421"/>
    <tableColumn id="12010" xr3:uid="{40B6B0AC-A1AB-4746-BB0E-8BC04A2DB95E}" name="Column11987" dataDxfId="4420"/>
    <tableColumn id="12011" xr3:uid="{B6E2B0F2-8C53-4F3A-A7A9-2A813B19342B}" name="Column11988" dataDxfId="4419"/>
    <tableColumn id="12012" xr3:uid="{076DFEF9-D869-444F-9372-CD8D4109A6A5}" name="Column11989" dataDxfId="4418"/>
    <tableColumn id="12013" xr3:uid="{2DA5F2FF-5746-4C65-8717-7F61DE0F104E}" name="Column11990" dataDxfId="4417"/>
    <tableColumn id="12014" xr3:uid="{E741E953-30CB-4442-BC4D-C3A26E7E402C}" name="Column11991" dataDxfId="4416"/>
    <tableColumn id="12015" xr3:uid="{BDBE69B2-D52C-43C4-920C-AAC7D940FDAE}" name="Column11992" dataDxfId="4415"/>
    <tableColumn id="12016" xr3:uid="{587028CD-A008-4EEF-BB04-16AC6A866543}" name="Column11993" dataDxfId="4414"/>
    <tableColumn id="12017" xr3:uid="{9318180C-3445-4CE6-B8DB-E5A721135BB6}" name="Column11994" dataDxfId="4413"/>
    <tableColumn id="12018" xr3:uid="{53832093-7963-4BE4-95B1-73A23EB59927}" name="Column11995" dataDxfId="4412"/>
    <tableColumn id="12019" xr3:uid="{84F3771F-F103-4538-A8EF-156F998D3441}" name="Column11996" dataDxfId="4411"/>
    <tableColumn id="12020" xr3:uid="{40C6FC59-0754-4179-BED4-71EE1D753A88}" name="Column11997" dataDxfId="4410"/>
    <tableColumn id="12021" xr3:uid="{42E6AB8E-70AD-4014-A451-00432CFAE313}" name="Column11998" dataDxfId="4409"/>
    <tableColumn id="12022" xr3:uid="{8CFF6E0E-13F5-4DDD-B23D-285B926DB06C}" name="Column11999" dataDxfId="4408"/>
    <tableColumn id="12023" xr3:uid="{5C667077-67F2-42FC-9F24-D2E06D0470CB}" name="Column12000" dataDxfId="4407"/>
    <tableColumn id="12024" xr3:uid="{F9EB0B27-DBB6-46FF-A196-2E612746C44A}" name="Column12001" dataDxfId="4406"/>
    <tableColumn id="12025" xr3:uid="{74E4069A-22A1-4FC9-9B9C-92AAB5E08A38}" name="Column12002" dataDxfId="4405"/>
    <tableColumn id="12026" xr3:uid="{906A8382-F3BF-4480-B727-6FC4CECEB6AF}" name="Column12003" dataDxfId="4404"/>
    <tableColumn id="12027" xr3:uid="{945EC705-3E8F-43A3-A610-69C167B86838}" name="Column12004" dataDxfId="4403"/>
    <tableColumn id="12028" xr3:uid="{43A572BE-5110-4388-954A-3097A98F1EB7}" name="Column12005" dataDxfId="4402"/>
    <tableColumn id="12029" xr3:uid="{E685E452-F434-47F7-A976-9B4AB99003EC}" name="Column12006" dataDxfId="4401"/>
    <tableColumn id="12030" xr3:uid="{B707BB79-97C0-427B-9D22-176E2B6F1DF4}" name="Column12007" dataDxfId="4400"/>
    <tableColumn id="12031" xr3:uid="{958FAB78-540E-4F82-94ED-02A122ED420F}" name="Column12008" dataDxfId="4399"/>
    <tableColumn id="12032" xr3:uid="{1000ED36-E108-4462-81A7-08B92D82E96C}" name="Column12009" dataDxfId="4398"/>
    <tableColumn id="12033" xr3:uid="{5D8DE547-94A4-48E3-BA24-561F74491396}" name="Column12010" dataDxfId="4397"/>
    <tableColumn id="12034" xr3:uid="{C86D6B4B-5C8D-458F-9D8B-B1EE4B727AB0}" name="Column12011" dataDxfId="4396"/>
    <tableColumn id="12035" xr3:uid="{9724957F-09CE-45CE-AC50-A10926F2D553}" name="Column12012" dataDxfId="4395"/>
    <tableColumn id="12036" xr3:uid="{FC8B9AE1-B841-4DDF-A6D4-7F78E9DBD1E1}" name="Column12013" dataDxfId="4394"/>
    <tableColumn id="12037" xr3:uid="{5F1B8FD1-680A-494E-8655-77CFAE7DD3CD}" name="Column12014" dataDxfId="4393"/>
    <tableColumn id="12038" xr3:uid="{AFB0CE57-FAF4-4868-ABC6-A3E8B8A22248}" name="Column12015" dataDxfId="4392"/>
    <tableColumn id="12039" xr3:uid="{52529912-1618-433A-927B-141F6ACA7483}" name="Column12016" dataDxfId="4391"/>
    <tableColumn id="12040" xr3:uid="{59A72191-48E8-4059-9E4F-5E00E83E6A54}" name="Column12017" dataDxfId="4390"/>
    <tableColumn id="12041" xr3:uid="{EE93B506-F3C0-4D01-886C-B0A01915B47E}" name="Column12018" dataDxfId="4389"/>
    <tableColumn id="12042" xr3:uid="{11935EAD-3D05-45F0-8668-A2BD9DBC67DA}" name="Column12019" dataDxfId="4388"/>
    <tableColumn id="12043" xr3:uid="{593700BC-DC2F-4180-8871-44D98270F8D9}" name="Column12020" dataDxfId="4387"/>
    <tableColumn id="12044" xr3:uid="{70BA2E7B-6B07-402A-87BF-DB6C54CFEB49}" name="Column12021" dataDxfId="4386"/>
    <tableColumn id="12045" xr3:uid="{95D85697-0A4A-4871-9E61-6F463CBE5F72}" name="Column12022" dataDxfId="4385"/>
    <tableColumn id="12046" xr3:uid="{2F220DF4-C10E-409E-81D3-1F0477E36E8E}" name="Column12023" dataDxfId="4384"/>
    <tableColumn id="12047" xr3:uid="{4137FB17-9F70-47DA-AC5A-0E64C4842FA7}" name="Column12024" dataDxfId="4383"/>
    <tableColumn id="12048" xr3:uid="{323FAA0F-3F6C-4EF9-B46C-FC9EBB519FF0}" name="Column12025" dataDxfId="4382"/>
    <tableColumn id="12049" xr3:uid="{DADE9C67-0BE2-4F53-A1BA-7CFC595F8C53}" name="Column12026" dataDxfId="4381"/>
    <tableColumn id="12050" xr3:uid="{DF50A0F3-6A67-4574-A4A8-8877E757B77A}" name="Column12027" dataDxfId="4380"/>
    <tableColumn id="12051" xr3:uid="{6D34FC18-6A03-449F-908E-7D1D9E5AC4EA}" name="Column12028" dataDxfId="4379"/>
    <tableColumn id="12052" xr3:uid="{DAD61F57-4BFF-4E03-9E44-3AE841174B6A}" name="Column12029" dataDxfId="4378"/>
    <tableColumn id="12053" xr3:uid="{F490E5DC-1A18-4E2E-967A-CEC5544F7FFC}" name="Column12030" dataDxfId="4377"/>
    <tableColumn id="12054" xr3:uid="{F19D4614-C04D-4C70-B4F6-24E3EAEB5D37}" name="Column12031" dataDxfId="4376"/>
    <tableColumn id="12055" xr3:uid="{00AA7D7D-6B3C-4938-AF99-F461F131E1DA}" name="Column12032" dataDxfId="4375"/>
    <tableColumn id="12056" xr3:uid="{831EB861-19A2-40B1-A907-DFAC7E3A5ACD}" name="Column12033" dataDxfId="4374"/>
    <tableColumn id="12057" xr3:uid="{BEC043FD-31E4-4DBE-AF4D-F28B5420728C}" name="Column12034" dataDxfId="4373"/>
    <tableColumn id="12058" xr3:uid="{5A98DCAC-6502-4896-AD1B-30D18FC21129}" name="Column12035" dataDxfId="4372"/>
    <tableColumn id="12059" xr3:uid="{B68A7DF2-383B-4BC6-8F02-18A23CF61DCF}" name="Column12036" dataDxfId="4371"/>
    <tableColumn id="12060" xr3:uid="{9ECB8017-35AD-432A-97D9-8D0F8D4C8AE7}" name="Column12037" dataDxfId="4370"/>
    <tableColumn id="12061" xr3:uid="{DA2E643F-59F2-47CE-8762-A85C0CF9E64B}" name="Column12038" dataDxfId="4369"/>
    <tableColumn id="12062" xr3:uid="{BFA2470D-947F-432C-A7F2-3075642416AF}" name="Column12039" dataDxfId="4368"/>
    <tableColumn id="12063" xr3:uid="{01B7BB8A-26B1-4377-B255-29E2883DD748}" name="Column12040" dataDxfId="4367"/>
    <tableColumn id="12064" xr3:uid="{CABB0329-7271-433A-A8AF-01E45421FA0C}" name="Column12041" dataDxfId="4366"/>
    <tableColumn id="12065" xr3:uid="{8A927ED3-2259-452D-B186-567FDBD62784}" name="Column12042" dataDxfId="4365"/>
    <tableColumn id="12066" xr3:uid="{44BBD373-1C85-4E4A-B433-4D1ACA3B679C}" name="Column12043" dataDxfId="4364"/>
    <tableColumn id="12067" xr3:uid="{C6BAD143-91C7-4387-AD7E-022D3B7DD297}" name="Column12044" dataDxfId="4363"/>
    <tableColumn id="12068" xr3:uid="{BA156EA9-2A81-449E-973D-622956E46ED9}" name="Column12045" dataDxfId="4362"/>
    <tableColumn id="12069" xr3:uid="{88580D18-47B9-462C-9561-C8D2DF8E167F}" name="Column12046" dataDxfId="4361"/>
    <tableColumn id="12070" xr3:uid="{E169456E-0FCD-450F-94BB-EC9F9D714677}" name="Column12047" dataDxfId="4360"/>
    <tableColumn id="12071" xr3:uid="{EB25EA12-6644-4199-8F01-9E374999BE9C}" name="Column12048" dataDxfId="4359"/>
    <tableColumn id="12072" xr3:uid="{6957C55C-C923-4C25-B159-37DF9D4CE898}" name="Column12049" dataDxfId="4358"/>
    <tableColumn id="12073" xr3:uid="{130021E0-E23E-45F7-B9A3-50D5F542B0BA}" name="Column12050" dataDxfId="4357"/>
    <tableColumn id="12074" xr3:uid="{8A9A42C2-5D0B-48DC-9F0C-5712F1442175}" name="Column12051" dataDxfId="4356"/>
    <tableColumn id="12075" xr3:uid="{CADC3264-7F6E-4C86-89BF-F394595449D9}" name="Column12052" dataDxfId="4355"/>
    <tableColumn id="12076" xr3:uid="{EEAD5B74-4BC0-4FE0-A053-1C8B0E34AECB}" name="Column12053" dataDxfId="4354"/>
    <tableColumn id="12077" xr3:uid="{F634DFA8-4286-4D75-82E0-F49C20DA7DAC}" name="Column12054" dataDxfId="4353"/>
    <tableColumn id="12078" xr3:uid="{29B800C4-CB37-4144-95DB-5C7BBE5716A5}" name="Column12055" dataDxfId="4352"/>
    <tableColumn id="12079" xr3:uid="{0E807DA5-B7C1-470D-B1C1-F97187A31913}" name="Column12056" dataDxfId="4351"/>
    <tableColumn id="12080" xr3:uid="{443C6B75-80B6-4F42-A00E-73FAA23789DC}" name="Column12057" dataDxfId="4350"/>
    <tableColumn id="12081" xr3:uid="{CED25862-DBFA-4CCE-A613-811A80C17A35}" name="Column12058" dataDxfId="4349"/>
    <tableColumn id="12082" xr3:uid="{EF0F0ABF-C04E-4A27-87D1-BAD61DF4E91F}" name="Column12059" dataDxfId="4348"/>
    <tableColumn id="12083" xr3:uid="{7160C920-84CC-4429-821F-5AAED9807FF9}" name="Column12060" dataDxfId="4347"/>
    <tableColumn id="12084" xr3:uid="{51BE8218-843A-45ED-803B-A3E4D97030EF}" name="Column12061" dataDxfId="4346"/>
    <tableColumn id="12085" xr3:uid="{7DB585DE-8A61-4155-B44A-14337C1578FE}" name="Column12062" dataDxfId="4345"/>
    <tableColumn id="12086" xr3:uid="{C59416AD-D518-4216-86A4-BE7B18F4EB63}" name="Column12063" dataDxfId="4344"/>
    <tableColumn id="12087" xr3:uid="{6907CBBF-453C-4AA9-8093-AB0BB01325B1}" name="Column12064" dataDxfId="4343"/>
    <tableColumn id="12088" xr3:uid="{493AAA96-9B8F-4A92-95FF-80806347B7F6}" name="Column12065" dataDxfId="4342"/>
    <tableColumn id="12089" xr3:uid="{D9B10D05-6D49-4C48-BE56-99C0F1C431EC}" name="Column12066" dataDxfId="4341"/>
    <tableColumn id="12090" xr3:uid="{FE943EA3-4306-49D0-83F1-DB87273BF5DC}" name="Column12067" dataDxfId="4340"/>
    <tableColumn id="12091" xr3:uid="{8CF0D1F4-0424-4A15-9C68-B71921F49A14}" name="Column12068" dataDxfId="4339"/>
    <tableColumn id="12092" xr3:uid="{F6B8B2BD-589F-4207-9D48-C158F4FD77A8}" name="Column12069" dataDxfId="4338"/>
    <tableColumn id="12093" xr3:uid="{F89A863F-7783-4889-844C-A2AA96EA01F6}" name="Column12070" dataDxfId="4337"/>
    <tableColumn id="12094" xr3:uid="{537206C1-5FF3-45A4-9465-65275F00875E}" name="Column12071" dataDxfId="4336"/>
    <tableColumn id="12095" xr3:uid="{F4C17554-AE91-42E6-9EE3-C4E4ED10FF0D}" name="Column12072" dataDxfId="4335"/>
    <tableColumn id="12096" xr3:uid="{6A38EFC3-E3F6-4D8A-A484-0F408C277F35}" name="Column12073" dataDxfId="4334"/>
    <tableColumn id="12097" xr3:uid="{5513C8BA-B9FF-4EDD-9A89-345AEB5F39DC}" name="Column12074" dataDxfId="4333"/>
    <tableColumn id="12098" xr3:uid="{3C9BB25F-2D64-4C76-BA02-5D072FD2C37B}" name="Column12075" dataDxfId="4332"/>
    <tableColumn id="12099" xr3:uid="{A3605143-3115-4C53-84E0-5FC0F7E6DB47}" name="Column12076" dataDxfId="4331"/>
    <tableColumn id="12100" xr3:uid="{36C35371-42E4-4D70-862B-B42253ACBEBB}" name="Column12077" dataDxfId="4330"/>
    <tableColumn id="12101" xr3:uid="{B9AB3CA2-E26C-4039-BE2C-12775B9453FF}" name="Column12078" dataDxfId="4329"/>
    <tableColumn id="12102" xr3:uid="{B01891DE-C96D-4BF6-9538-A9F2047D0939}" name="Column12079" dataDxfId="4328"/>
    <tableColumn id="12103" xr3:uid="{FE8176D4-DB45-43A6-A6F0-238D568C9A06}" name="Column12080" dataDxfId="4327"/>
    <tableColumn id="12104" xr3:uid="{8D0FEC59-36F1-408A-975E-675388AD9488}" name="Column12081" dataDxfId="4326"/>
    <tableColumn id="12105" xr3:uid="{54D74975-379E-463D-A28F-36303B41794E}" name="Column12082" dataDxfId="4325"/>
    <tableColumn id="12106" xr3:uid="{E6184BD2-F950-462D-B2E8-67A820FD53A5}" name="Column12083" dataDxfId="4324"/>
    <tableColumn id="12107" xr3:uid="{66A29CB8-0168-4930-8B86-DF75148A7C1B}" name="Column12084" dataDxfId="4323"/>
    <tableColumn id="12108" xr3:uid="{902A92E8-686A-4B52-B073-D60166F0D941}" name="Column12085" dataDxfId="4322"/>
    <tableColumn id="12109" xr3:uid="{B9A7CD69-E1B9-40A1-857D-5389C8E1D9AE}" name="Column12086" dataDxfId="4321"/>
    <tableColumn id="12110" xr3:uid="{1F70244D-E48F-4956-BCA8-A9CA8D3765F5}" name="Column12087" dataDxfId="4320"/>
    <tableColumn id="12111" xr3:uid="{14921A18-43D2-4679-BF5E-95E14D56FE2B}" name="Column12088" dataDxfId="4319"/>
    <tableColumn id="12112" xr3:uid="{DBB7CD22-1CF6-45B7-8EA6-107E37522E06}" name="Column12089" dataDxfId="4318"/>
    <tableColumn id="12113" xr3:uid="{61681624-C683-42F4-B168-BFB77D502507}" name="Column12090" dataDxfId="4317"/>
    <tableColumn id="12114" xr3:uid="{63087EC6-BD5E-44DF-AE7D-46AC07E511D2}" name="Column12091" dataDxfId="4316"/>
    <tableColumn id="12115" xr3:uid="{E57BD404-C9CD-48F6-B154-21AE3C4C44DC}" name="Column12092" dataDxfId="4315"/>
    <tableColumn id="12116" xr3:uid="{76131D55-BD50-44EB-8F42-FCCDAC678EAD}" name="Column12093" dataDxfId="4314"/>
    <tableColumn id="12117" xr3:uid="{A3A14E2B-A528-471C-989C-0ECF2CB39E74}" name="Column12094" dataDxfId="4313"/>
    <tableColumn id="12118" xr3:uid="{3A478579-F0D7-4CE0-96FE-85291B7B72B1}" name="Column12095" dataDxfId="4312"/>
    <tableColumn id="12119" xr3:uid="{D8E6C99A-CD95-4EC8-8E3E-BFB4B8C2742C}" name="Column12096" dataDxfId="4311"/>
    <tableColumn id="12120" xr3:uid="{57C47B9A-3A90-4BC1-9BE1-35C3E8DA73F6}" name="Column12097" dataDxfId="4310"/>
    <tableColumn id="12121" xr3:uid="{45C2048F-4B00-42B4-B00B-C825D37E3D40}" name="Column12098" dataDxfId="4309"/>
    <tableColumn id="12122" xr3:uid="{A45322A1-1768-4CE8-9855-83737035FBE7}" name="Column12099" dataDxfId="4308"/>
    <tableColumn id="12123" xr3:uid="{8A2C8B3F-62E0-49E0-8047-5BF70B36C812}" name="Column12100" dataDxfId="4307"/>
    <tableColumn id="12124" xr3:uid="{F23DB239-8938-4122-827C-5CCC9AC2304B}" name="Column12101" dataDxfId="4306"/>
    <tableColumn id="12125" xr3:uid="{2D37368B-C4F0-456A-B85A-47646EDB5893}" name="Column12102" dataDxfId="4305"/>
    <tableColumn id="12126" xr3:uid="{473A6B1F-1B78-40F3-A82E-D65D7FA4360D}" name="Column12103" dataDxfId="4304"/>
    <tableColumn id="12127" xr3:uid="{97DB733D-B617-402D-B71F-523ABCF86E57}" name="Column12104" dataDxfId="4303"/>
    <tableColumn id="12128" xr3:uid="{9131633F-9B33-4727-ACAD-50007EA6A129}" name="Column12105" dataDxfId="4302"/>
    <tableColumn id="12129" xr3:uid="{93C5A612-86E0-4734-95E0-51F6C390AE3C}" name="Column12106" dataDxfId="4301"/>
    <tableColumn id="12130" xr3:uid="{233B0FBA-FDE3-40BB-BBB3-9BD3875317DA}" name="Column12107" dataDxfId="4300"/>
    <tableColumn id="12131" xr3:uid="{7840350E-387D-492A-849E-191A3CB8CEB3}" name="Column12108" dataDxfId="4299"/>
    <tableColumn id="12132" xr3:uid="{6A2F174A-3B2F-44B7-BCFD-4B5D8CFDC0DB}" name="Column12109" dataDxfId="4298"/>
    <tableColumn id="12133" xr3:uid="{3B3826B5-ED87-42CB-B095-76F41E1C9D55}" name="Column12110" dataDxfId="4297"/>
    <tableColumn id="12134" xr3:uid="{35458069-613F-43D1-8FF9-287BA459A679}" name="Column12111" dataDxfId="4296"/>
    <tableColumn id="12135" xr3:uid="{E5C1F4D2-5B89-40B6-A25B-C4C5691C4B8D}" name="Column12112" dataDxfId="4295"/>
    <tableColumn id="12136" xr3:uid="{D3CDE5B5-3623-47B3-91C4-0B83E575E22A}" name="Column12113" dataDxfId="4294"/>
    <tableColumn id="12137" xr3:uid="{F3874FF2-9289-4F41-9C65-8535715A5166}" name="Column12114" dataDxfId="4293"/>
    <tableColumn id="12138" xr3:uid="{99887C70-9FA0-42B5-A6C8-80659F8AB93D}" name="Column12115" dataDxfId="4292"/>
    <tableColumn id="12139" xr3:uid="{748EF2F6-EE63-4763-8923-9ED05CE66737}" name="Column12116" dataDxfId="4291"/>
    <tableColumn id="12140" xr3:uid="{D57F1609-C5B4-4E66-B78F-156A8CC3719A}" name="Column12117" dataDxfId="4290"/>
    <tableColumn id="12141" xr3:uid="{2010DE85-C793-4D12-BA7D-A10B0426836C}" name="Column12118" dataDxfId="4289"/>
    <tableColumn id="12142" xr3:uid="{12F64AEE-14E0-4D75-83B9-249E03A225E0}" name="Column12119" dataDxfId="4288"/>
    <tableColumn id="12143" xr3:uid="{A3DDD873-95AC-4676-B605-6E830B3BF443}" name="Column12120" dataDxfId="4287"/>
    <tableColumn id="12144" xr3:uid="{D85E7DDE-2711-4CEA-835F-1669C6B29835}" name="Column12121" dataDxfId="4286"/>
    <tableColumn id="12145" xr3:uid="{37F72EE7-2E3A-4C8D-81F5-50B3B4971BEB}" name="Column12122" dataDxfId="4285"/>
    <tableColumn id="12146" xr3:uid="{E5F57A84-AFF5-4569-83C2-DF2C7F4DB3BF}" name="Column12123" dataDxfId="4284"/>
    <tableColumn id="12147" xr3:uid="{C0C36FB7-4950-4B8F-8B1F-D4B54846080A}" name="Column12124" dataDxfId="4283"/>
    <tableColumn id="12148" xr3:uid="{1B2A8E29-8CAF-446B-844A-88908AEA366F}" name="Column12125" dataDxfId="4282"/>
    <tableColumn id="12149" xr3:uid="{E7A4D1F5-D0CF-40D7-A993-34BB77A1344C}" name="Column12126" dataDxfId="4281"/>
    <tableColumn id="12150" xr3:uid="{9A864365-C2F1-4DCC-BC00-3FB2F1C22F5B}" name="Column12127" dataDxfId="4280"/>
    <tableColumn id="12151" xr3:uid="{3257746D-BC20-41EB-B294-A06E5FA00797}" name="Column12128" dataDxfId="4279"/>
    <tableColumn id="12152" xr3:uid="{9F151B00-6A37-46B5-A794-6C30EC9F0405}" name="Column12129" dataDxfId="4278"/>
    <tableColumn id="12153" xr3:uid="{F4FBB9A5-846D-4B69-9031-2A6A26A77C56}" name="Column12130" dataDxfId="4277"/>
    <tableColumn id="12154" xr3:uid="{37CA822B-FDD4-4A95-8109-8E2FEA31569E}" name="Column12131" dataDxfId="4276"/>
    <tableColumn id="12155" xr3:uid="{3C3E3290-1BCF-4412-A257-8EFB46081097}" name="Column12132" dataDxfId="4275"/>
    <tableColumn id="12156" xr3:uid="{422246F8-0D95-4478-B40E-F2A7CCAB152D}" name="Column12133" dataDxfId="4274"/>
    <tableColumn id="12157" xr3:uid="{A5E6A9DB-A4E8-4816-9A9F-EBF9D3EFDE0B}" name="Column12134" dataDxfId="4273"/>
    <tableColumn id="12158" xr3:uid="{0F9141DD-7649-4D79-8221-7D0497CE1B63}" name="Column12135" dataDxfId="4272"/>
    <tableColumn id="12159" xr3:uid="{D6B2C491-4490-44B8-AC4D-D30EE127C8CC}" name="Column12136" dataDxfId="4271"/>
    <tableColumn id="12160" xr3:uid="{7BCCE961-C933-4973-880C-BBE53D638FFE}" name="Column12137" dataDxfId="4270"/>
    <tableColumn id="12161" xr3:uid="{3C8A8841-5E3C-4A80-B6C7-125C6E11CD9F}" name="Column12138" dataDxfId="4269"/>
    <tableColumn id="12162" xr3:uid="{9FAB5F7F-4B8B-4750-81A5-E3142A88CA2E}" name="Column12139" dataDxfId="4268"/>
    <tableColumn id="12163" xr3:uid="{AA6712C7-2CBF-4F29-AC8C-46BBA84B961C}" name="Column12140" dataDxfId="4267"/>
    <tableColumn id="12164" xr3:uid="{70E8FE7B-62C6-44A9-82DF-1CC4A29E9610}" name="Column12141" dataDxfId="4266"/>
    <tableColumn id="12165" xr3:uid="{D1BD192A-015C-4F8C-AF49-AA101B974C94}" name="Column12142" dataDxfId="4265"/>
    <tableColumn id="12166" xr3:uid="{4DD18626-E50A-4B1F-8CDE-104E94561420}" name="Column12143" dataDxfId="4264"/>
    <tableColumn id="12167" xr3:uid="{5DF81074-C61C-4F3D-856A-6FFF5B3079B5}" name="Column12144" dataDxfId="4263"/>
    <tableColumn id="12168" xr3:uid="{7DE6BF15-1689-498E-9AF6-8DF08CD21EA1}" name="Column12145" dataDxfId="4262"/>
    <tableColumn id="12169" xr3:uid="{34AE2F7B-8309-48C4-8F76-EDE18D9C087F}" name="Column12146" dataDxfId="4261"/>
    <tableColumn id="12170" xr3:uid="{D8E88296-940E-49FF-B8A5-B755B6B4C6A4}" name="Column12147" dataDxfId="4260"/>
    <tableColumn id="12171" xr3:uid="{987FB861-9CAF-40A4-A22F-34E54DF86C7A}" name="Column12148" dataDxfId="4259"/>
    <tableColumn id="12172" xr3:uid="{FB78E1C6-3A32-4C57-912A-592F2BBBEDAF}" name="Column12149" dataDxfId="4258"/>
    <tableColumn id="12173" xr3:uid="{287EDA20-3C90-4EDC-8EAD-A6821EB7CA15}" name="Column12150" dataDxfId="4257"/>
    <tableColumn id="12174" xr3:uid="{3C12EBE3-6991-4C75-8B65-75262E851837}" name="Column12151" dataDxfId="4256"/>
    <tableColumn id="12175" xr3:uid="{1255ECF4-3105-410B-AE69-47C32D0140D6}" name="Column12152" dataDxfId="4255"/>
    <tableColumn id="12176" xr3:uid="{60BFB3F0-76EE-4AAD-9AA4-9DB88E79F21B}" name="Column12153" dataDxfId="4254"/>
    <tableColumn id="12177" xr3:uid="{4CA47E12-79FD-4B21-8F99-2204ABEAA0D7}" name="Column12154" dataDxfId="4253"/>
    <tableColumn id="12178" xr3:uid="{36439E95-B9D4-4B91-AA1E-A8E8D91F5C49}" name="Column12155" dataDxfId="4252"/>
    <tableColumn id="12179" xr3:uid="{06D026E5-31DC-406E-9094-B79FC81BE295}" name="Column12156" dataDxfId="4251"/>
    <tableColumn id="12180" xr3:uid="{E39AD203-3F2F-48CE-B920-0C07F933024D}" name="Column12157" dataDxfId="4250"/>
    <tableColumn id="12181" xr3:uid="{8FE1D67D-3A58-4FC5-9DE6-F2EC1B6B9F64}" name="Column12158" dataDxfId="4249"/>
    <tableColumn id="12182" xr3:uid="{0593DD94-A2D0-44D9-8FEA-D55D9CDC4DE6}" name="Column12159" dataDxfId="4248"/>
    <tableColumn id="12183" xr3:uid="{93FE5A4F-7C14-431C-ACAA-8A3B1B85E510}" name="Column12160" dataDxfId="4247"/>
    <tableColumn id="12184" xr3:uid="{4C954F61-4D72-4669-BA39-4FDEE587C773}" name="Column12161" dataDxfId="4246"/>
    <tableColumn id="12185" xr3:uid="{9B2D9094-0F08-4EB0-B45B-82204535A6DA}" name="Column12162" dataDxfId="4245"/>
    <tableColumn id="12186" xr3:uid="{416A8D43-BDAF-4B78-910A-07D512B0BDE9}" name="Column12163" dataDxfId="4244"/>
    <tableColumn id="12187" xr3:uid="{94B5C3A7-D021-4336-A456-1C2727678ECC}" name="Column12164" dataDxfId="4243"/>
    <tableColumn id="12188" xr3:uid="{3A91F0FC-5A88-417D-924B-229972667324}" name="Column12165" dataDxfId="4242"/>
    <tableColumn id="12189" xr3:uid="{FEE71108-05D0-4FBF-9585-E6651FA5AF79}" name="Column12166" dataDxfId="4241"/>
    <tableColumn id="12190" xr3:uid="{12722588-FCB6-4509-9F59-B2AB1116F934}" name="Column12167" dataDxfId="4240"/>
    <tableColumn id="12191" xr3:uid="{B5826680-E8BF-47C7-89EA-717D39143EC7}" name="Column12168" dataDxfId="4239"/>
    <tableColumn id="12192" xr3:uid="{FF513B86-8DEA-47B2-A2A5-54B7610CCDC9}" name="Column12169" dataDxfId="4238"/>
    <tableColumn id="12193" xr3:uid="{385C3FE0-6908-49A6-A849-242D837158FF}" name="Column12170" dataDxfId="4237"/>
    <tableColumn id="12194" xr3:uid="{95B8BE77-C8B9-43BD-9ABF-29275F499052}" name="Column12171" dataDxfId="4236"/>
    <tableColumn id="12195" xr3:uid="{BD90E833-5E44-425F-8B51-DE5043161159}" name="Column12172" dataDxfId="4235"/>
    <tableColumn id="12196" xr3:uid="{E28E41D5-CB8C-4590-82B2-715747488873}" name="Column12173" dataDxfId="4234"/>
    <tableColumn id="12197" xr3:uid="{BBF01015-E2C2-4300-883C-C984217AE1CB}" name="Column12174" dataDxfId="4233"/>
    <tableColumn id="12198" xr3:uid="{93820EAF-6BD3-4619-805B-A4175E10919F}" name="Column12175" dataDxfId="4232"/>
    <tableColumn id="12199" xr3:uid="{C6ACB4B0-21B6-4B4D-89A7-4C6D37E2F366}" name="Column12176" dataDxfId="4231"/>
    <tableColumn id="12200" xr3:uid="{41031670-EF97-408D-B8CD-BAF5DDCBCF50}" name="Column12177" dataDxfId="4230"/>
    <tableColumn id="12201" xr3:uid="{CE2C6FC8-A019-4396-8160-E77A8A5D0C5F}" name="Column12178" dataDxfId="4229"/>
    <tableColumn id="12202" xr3:uid="{4F079532-A2AA-497F-B94C-3F5650204B53}" name="Column12179" dataDxfId="4228"/>
    <tableColumn id="12203" xr3:uid="{4D910DB0-7EF0-4077-8F95-B108028380DE}" name="Column12180" dataDxfId="4227"/>
    <tableColumn id="12204" xr3:uid="{3F7F3C06-8C84-4CAE-8ACB-C03C33A1617F}" name="Column12181" dataDxfId="4226"/>
    <tableColumn id="12205" xr3:uid="{37A414F4-0B7D-421E-86D9-33F3A8341FC3}" name="Column12182" dataDxfId="4225"/>
    <tableColumn id="12206" xr3:uid="{500ED8E5-7966-444B-8698-7BD37376B1D0}" name="Column12183" dataDxfId="4224"/>
    <tableColumn id="12207" xr3:uid="{BF46A9D4-9662-4A57-8219-DB4144AD63BE}" name="Column12184" dataDxfId="4223"/>
    <tableColumn id="12208" xr3:uid="{1B7D0A75-181A-4AE7-9E80-DE7307A39A33}" name="Column12185" dataDxfId="4222"/>
    <tableColumn id="12209" xr3:uid="{27837404-1DA2-4B09-A464-D20EE4B13DF2}" name="Column12186" dataDxfId="4221"/>
    <tableColumn id="12210" xr3:uid="{3881A2C1-C693-4B1B-8473-93860A05ACFB}" name="Column12187" dataDxfId="4220"/>
    <tableColumn id="12211" xr3:uid="{86867484-2E66-466E-8FD8-4CFEC3942D30}" name="Column12188" dataDxfId="4219"/>
    <tableColumn id="12212" xr3:uid="{B0CABF1C-4D0D-4E65-B6C1-ACCFC104119B}" name="Column12189" dataDxfId="4218"/>
    <tableColumn id="12213" xr3:uid="{EA703107-4D65-4F93-83D2-B1A85AAFB5F4}" name="Column12190" dataDxfId="4217"/>
    <tableColumn id="12214" xr3:uid="{7B87AF1D-20FB-4C99-9E12-A58001A6CF23}" name="Column12191" dataDxfId="4216"/>
    <tableColumn id="12215" xr3:uid="{9861B961-D7F7-443A-B61F-B41A675835E2}" name="Column12192" dataDxfId="4215"/>
    <tableColumn id="12216" xr3:uid="{703EB15D-FB87-44B4-99C3-972E3F667E75}" name="Column12193" dataDxfId="4214"/>
    <tableColumn id="12217" xr3:uid="{9816FC6A-5F4A-4281-8ABC-9557F6630D3C}" name="Column12194" dataDxfId="4213"/>
    <tableColumn id="12218" xr3:uid="{4690F77B-F3DD-4602-9601-B5BA9B2A16DE}" name="Column12195" dataDxfId="4212"/>
    <tableColumn id="12219" xr3:uid="{35B67697-A577-441B-9430-6B9194EC3F18}" name="Column12196" dataDxfId="4211"/>
    <tableColumn id="12220" xr3:uid="{641CA7FD-8C45-4024-8965-F577FB21F13D}" name="Column12197" dataDxfId="4210"/>
    <tableColumn id="12221" xr3:uid="{C645C411-D663-4216-8168-14B74151E9E4}" name="Column12198" dataDxfId="4209"/>
    <tableColumn id="12222" xr3:uid="{BBC69144-C42C-4000-9FB4-88B6136235D8}" name="Column12199" dataDxfId="4208"/>
    <tableColumn id="12223" xr3:uid="{27D8D2BE-2EFE-4192-9AEF-8791251FB82E}" name="Column12200" dataDxfId="4207"/>
    <tableColumn id="12224" xr3:uid="{451A0903-AC92-4B32-A00F-E43B8A9E8B11}" name="Column12201" dataDxfId="4206"/>
    <tableColumn id="12225" xr3:uid="{CC1C6C73-B71A-4F5D-8DA6-F0B84CBED8AC}" name="Column12202" dataDxfId="4205"/>
    <tableColumn id="12226" xr3:uid="{9990A0B1-A43F-4B7A-9015-D91BFB729270}" name="Column12203" dataDxfId="4204"/>
    <tableColumn id="12227" xr3:uid="{AA9EDD56-94BA-45C9-B11F-66F56BEC2D43}" name="Column12204" dataDxfId="4203"/>
    <tableColumn id="12228" xr3:uid="{5EF16575-ACEB-4402-9315-9B8EF92BF1D8}" name="Column12205" dataDxfId="4202"/>
    <tableColumn id="12229" xr3:uid="{DEFDEAA0-980A-4878-9CE8-54F01A17A803}" name="Column12206" dataDxfId="4201"/>
    <tableColumn id="12230" xr3:uid="{68BEF1C7-3452-424D-8A5C-88E32DC684C8}" name="Column12207" dataDxfId="4200"/>
    <tableColumn id="12231" xr3:uid="{532468BF-1058-499B-8F2B-D60C32A8124F}" name="Column12208" dataDxfId="4199"/>
    <tableColumn id="12232" xr3:uid="{85668DB9-6463-4025-B259-FB1AE2D895EC}" name="Column12209" dataDxfId="4198"/>
    <tableColumn id="12233" xr3:uid="{9BEB449C-C819-4786-A987-FC996A7E20DC}" name="Column12210" dataDxfId="4197"/>
    <tableColumn id="12234" xr3:uid="{6B51121C-A080-4727-A871-F38B403DB3F9}" name="Column12211" dataDxfId="4196"/>
    <tableColumn id="12235" xr3:uid="{78D4E297-8AC5-4C7D-8F64-F21ED42CC2FD}" name="Column12212" dataDxfId="4195"/>
    <tableColumn id="12236" xr3:uid="{AA896F23-BA64-41BC-A902-8306A648EF06}" name="Column12213" dataDxfId="4194"/>
    <tableColumn id="12237" xr3:uid="{032B65D2-B047-48B1-B468-30B07FA4C5E4}" name="Column12214" dataDxfId="4193"/>
    <tableColumn id="12238" xr3:uid="{A6D38967-978D-443A-9911-71F06BC80EC8}" name="Column12215" dataDxfId="4192"/>
    <tableColumn id="12239" xr3:uid="{16D688DD-FD71-4E6F-ADF0-F1F2A48C3CBB}" name="Column12216" dataDxfId="4191"/>
    <tableColumn id="12240" xr3:uid="{14BB5866-9BF0-4D94-9F9C-C2927BFC2CDE}" name="Column12217" dataDxfId="4190"/>
    <tableColumn id="12241" xr3:uid="{C77EB3CE-9ED7-4382-99BC-85302D11F773}" name="Column12218" dataDxfId="4189"/>
    <tableColumn id="12242" xr3:uid="{A921B44E-E5E3-47D2-9634-C80B61C3389F}" name="Column12219" dataDxfId="4188"/>
    <tableColumn id="12243" xr3:uid="{971A39A5-D231-480F-AB79-D5F6FD37E780}" name="Column12220" dataDxfId="4187"/>
    <tableColumn id="12244" xr3:uid="{0B406CAB-D191-45ED-99F7-9FB435F46E94}" name="Column12221" dataDxfId="4186"/>
    <tableColumn id="12245" xr3:uid="{9D3E1890-76BD-4B7B-B56A-7E6BB827A3D1}" name="Column12222" dataDxfId="4185"/>
    <tableColumn id="12246" xr3:uid="{0AD9CC44-3458-4B34-9FE6-E13F161CCED7}" name="Column12223" dataDxfId="4184"/>
    <tableColumn id="12247" xr3:uid="{386A343F-9024-4B33-BEAD-03B760FA4271}" name="Column12224" dataDxfId="4183"/>
    <tableColumn id="12248" xr3:uid="{B1DB8300-DAEC-4FAB-A661-5B34547B74D3}" name="Column12225" dataDxfId="4182"/>
    <tableColumn id="12249" xr3:uid="{CE4F066F-35BA-4423-A909-AEEA710F51AA}" name="Column12226" dataDxfId="4181"/>
    <tableColumn id="12250" xr3:uid="{9A091527-61C8-483F-BEAA-C992BD3FEC25}" name="Column12227" dataDxfId="4180"/>
    <tableColumn id="12251" xr3:uid="{8E04FBDE-4994-4CB2-AB04-950A3F15284E}" name="Column12228" dataDxfId="4179"/>
    <tableColumn id="12252" xr3:uid="{64296D96-C0B7-45EC-8C5C-4F57D47962E5}" name="Column12229" dataDxfId="4178"/>
    <tableColumn id="12253" xr3:uid="{DA465953-EDEA-4DF0-8CD6-22341C472B2B}" name="Column12230" dataDxfId="4177"/>
    <tableColumn id="12254" xr3:uid="{2A41D1D0-5814-4293-A2D2-365C63192E85}" name="Column12231" dataDxfId="4176"/>
    <tableColumn id="12255" xr3:uid="{E69BF7BB-7F7B-4A8A-8A0E-DC811AB884A2}" name="Column12232" dataDxfId="4175"/>
    <tableColumn id="12256" xr3:uid="{235D7671-67A6-40EA-81D1-EDD2015F5A41}" name="Column12233" dataDxfId="4174"/>
    <tableColumn id="12257" xr3:uid="{8B04CADC-30B3-4911-826C-1A4DE2F3D163}" name="Column12234" dataDxfId="4173"/>
    <tableColumn id="12258" xr3:uid="{1D6552F4-B4E3-4AE4-B97E-75C7E8E314C4}" name="Column12235" dataDxfId="4172"/>
    <tableColumn id="12259" xr3:uid="{4E424F21-B713-4A0F-A144-FDF490395F79}" name="Column12236" dataDxfId="4171"/>
    <tableColumn id="12260" xr3:uid="{BCD392FE-629D-4EE7-AF12-2130C56B9C4E}" name="Column12237" dataDxfId="4170"/>
    <tableColumn id="12261" xr3:uid="{659B9807-BD6A-4940-9E1B-B2A1E5FAE226}" name="Column12238" dataDxfId="4169"/>
    <tableColumn id="12262" xr3:uid="{CEDB4902-895E-4927-84B3-9438C7189992}" name="Column12239" dataDxfId="4168"/>
    <tableColumn id="12263" xr3:uid="{4A0FFA6A-E854-4161-A3CC-C06853BED4DF}" name="Column12240" dataDxfId="4167"/>
    <tableColumn id="12264" xr3:uid="{EAF75B3F-2BFC-4BB5-8FE2-CEB8547AFBDA}" name="Column12241" dataDxfId="4166"/>
    <tableColumn id="12265" xr3:uid="{5EEDB80A-2C2C-47B4-AC13-3291EE829CB6}" name="Column12242" dataDxfId="4165"/>
    <tableColumn id="12266" xr3:uid="{203EB4E6-9EB5-4F57-832C-A62951591FE8}" name="Column12243" dataDxfId="4164"/>
    <tableColumn id="12267" xr3:uid="{47CF66ED-4145-4587-8331-CE4F750AB91B}" name="Column12244" dataDxfId="4163"/>
    <tableColumn id="12268" xr3:uid="{7A655DAC-2C6B-48D0-BA85-84A45E2CEDC4}" name="Column12245" dataDxfId="4162"/>
    <tableColumn id="12269" xr3:uid="{2FA9E14E-7A0C-4C85-8131-358A2AC3DAC9}" name="Column12246" dataDxfId="4161"/>
    <tableColumn id="12270" xr3:uid="{460A862E-A000-42D1-9D42-C6E8E17E3A20}" name="Column12247" dataDxfId="4160"/>
    <tableColumn id="12271" xr3:uid="{802540A8-5E8C-4206-9B47-380B5367D75C}" name="Column12248" dataDxfId="4159"/>
    <tableColumn id="12272" xr3:uid="{8F0E5297-BFBE-49BB-B783-EBADD8F21EF5}" name="Column12249" dataDxfId="4158"/>
    <tableColumn id="12273" xr3:uid="{870FD2C3-AECE-423A-A846-27B2E0944844}" name="Column12250" dataDxfId="4157"/>
    <tableColumn id="12274" xr3:uid="{BA41F44E-CC47-421E-A9A9-4580D693D5FB}" name="Column12251" dataDxfId="4156"/>
    <tableColumn id="12275" xr3:uid="{5A1AA6BF-C7E1-4406-8CBD-753B49732F7D}" name="Column12252" dataDxfId="4155"/>
    <tableColumn id="12276" xr3:uid="{1EBD7547-D547-4229-AE05-63478D930C9F}" name="Column12253" dataDxfId="4154"/>
    <tableColumn id="12277" xr3:uid="{1BBA3ECD-E060-44F7-AC7A-11D4A53D0C0D}" name="Column12254" dataDxfId="4153"/>
    <tableColumn id="12278" xr3:uid="{577449AB-2F5B-429A-B6C1-1CD8C3FAE573}" name="Column12255" dataDxfId="4152"/>
    <tableColumn id="12279" xr3:uid="{3EF3E699-A27E-4AE8-BC2C-82ACC6811D50}" name="Column12256" dataDxfId="4151"/>
    <tableColumn id="12280" xr3:uid="{1206DAB4-B521-4D55-B5A5-83D4F7F3A921}" name="Column12257" dataDxfId="4150"/>
    <tableColumn id="12281" xr3:uid="{8ADBBC54-7D29-4C82-AC96-B1184816FF56}" name="Column12258" dataDxfId="4149"/>
    <tableColumn id="12282" xr3:uid="{539EFA67-453E-4556-9BC6-6FAD459828F3}" name="Column12259" dataDxfId="4148"/>
    <tableColumn id="12283" xr3:uid="{A5A7656B-D3BF-40D2-BB18-94073B9C11B4}" name="Column12260" dataDxfId="4147"/>
    <tableColumn id="12284" xr3:uid="{31A7B843-B4DD-4705-809E-39F6FA7BCC25}" name="Column12261" dataDxfId="4146"/>
    <tableColumn id="12285" xr3:uid="{5386D598-69A7-4274-B892-6950F4789869}" name="Column12262" dataDxfId="4145"/>
    <tableColumn id="12286" xr3:uid="{468F4308-CB75-40D2-987B-6C5B4D8CE6A2}" name="Column12263" dataDxfId="4144"/>
    <tableColumn id="12287" xr3:uid="{C05EAC44-751F-45AD-A17C-7D865DE842A9}" name="Column12264" dataDxfId="4143"/>
    <tableColumn id="12288" xr3:uid="{42D01CED-20A5-46E3-AF35-7D0A4054A48E}" name="Column12265" dataDxfId="4142"/>
    <tableColumn id="12289" xr3:uid="{248272D3-853C-4520-A8A0-6FF91C34A03A}" name="Column12266" dataDxfId="4141"/>
    <tableColumn id="12290" xr3:uid="{C59BA224-94FD-4349-A72C-87BF40EC3BCB}" name="Column12267" dataDxfId="4140"/>
    <tableColumn id="12291" xr3:uid="{B9D1AA39-8635-4C5B-AFA6-4FAA25B53889}" name="Column12268" dataDxfId="4139"/>
    <tableColumn id="12292" xr3:uid="{1C9FA6C4-19C8-4A41-925E-0676AA71FAAC}" name="Column12269" dataDxfId="4138"/>
    <tableColumn id="12293" xr3:uid="{F791BCB6-A186-494B-90E3-7CA6FB4EE67C}" name="Column12270" dataDxfId="4137"/>
    <tableColumn id="12294" xr3:uid="{ADE947C5-58FD-453F-8F32-60A1C4E40C2D}" name="Column12271" dataDxfId="4136"/>
    <tableColumn id="12295" xr3:uid="{E022B368-26D1-4E7D-9948-A5C2982B9B3A}" name="Column12272" dataDxfId="4135"/>
    <tableColumn id="12296" xr3:uid="{A01DDEC7-56EA-404C-B17E-DB3526E573EA}" name="Column12273" dataDxfId="4134"/>
    <tableColumn id="12297" xr3:uid="{3C71CA9F-3199-4ECF-BF59-2DD5D0DEEC56}" name="Column12274" dataDxfId="4133"/>
    <tableColumn id="12298" xr3:uid="{4A622DB1-B2EC-4966-9BD1-02B01B7BCA18}" name="Column12275" dataDxfId="4132"/>
    <tableColumn id="12299" xr3:uid="{4304D4C4-E7E9-4EC7-B784-AF2196A6E6DB}" name="Column12276" dataDxfId="4131"/>
    <tableColumn id="12300" xr3:uid="{13C4F006-150C-4AD5-BB47-912718AF8888}" name="Column12277" dataDxfId="4130"/>
    <tableColumn id="12301" xr3:uid="{1FE70058-4DA6-4A59-93C7-667EE01E6A3D}" name="Column12278" dataDxfId="4129"/>
    <tableColumn id="12302" xr3:uid="{2FABD65D-B5E0-4CE5-8DF8-7FE7336CDA71}" name="Column12279" dataDxfId="4128"/>
    <tableColumn id="12303" xr3:uid="{5489C343-2034-46B0-AA27-724A133C3AFB}" name="Column12280" dataDxfId="4127"/>
    <tableColumn id="12304" xr3:uid="{F1A12E35-6BF1-4103-8A6B-FE674520FD75}" name="Column12281" dataDxfId="4126"/>
    <tableColumn id="12305" xr3:uid="{C2C2AE9A-E162-4D04-B194-5838DF828943}" name="Column12282" dataDxfId="4125"/>
    <tableColumn id="12306" xr3:uid="{E6CD31AC-D222-43BC-9DD6-2B7E6A22B2F8}" name="Column12283" dataDxfId="4124"/>
    <tableColumn id="12307" xr3:uid="{F7317765-5F3F-4C05-8BBF-B54A254FBD5B}" name="Column12284" dataDxfId="4123"/>
    <tableColumn id="12308" xr3:uid="{D426081D-5169-4902-BE17-073821E7EF89}" name="Column12285" dataDxfId="4122"/>
    <tableColumn id="12309" xr3:uid="{1C156D45-8084-496E-BA51-215AC11E06E4}" name="Column12286" dataDxfId="4121"/>
    <tableColumn id="12310" xr3:uid="{38155185-1894-46ED-9A41-7EBF4C8DF32F}" name="Column12287" dataDxfId="4120"/>
    <tableColumn id="12311" xr3:uid="{FCC12833-BDF9-41AE-BA92-E03950159C84}" name="Column12288" dataDxfId="4119"/>
    <tableColumn id="12312" xr3:uid="{ED2B9450-56D8-4B65-94FF-AE6F528C60DD}" name="Column12289" dataDxfId="4118"/>
    <tableColumn id="12313" xr3:uid="{E2775908-42FC-4BC8-AF71-D16E5ABD469F}" name="Column12290" dataDxfId="4117"/>
    <tableColumn id="12314" xr3:uid="{9B4D44AF-784E-448F-8F7F-D57239364AAF}" name="Column12291" dataDxfId="4116"/>
    <tableColumn id="12315" xr3:uid="{82354C39-6A52-4D58-BD8B-7BB5D38A699F}" name="Column12292" dataDxfId="4115"/>
    <tableColumn id="12316" xr3:uid="{E581EBD5-4CE0-470C-A84F-E3C44591AC76}" name="Column12293" dataDxfId="4114"/>
    <tableColumn id="12317" xr3:uid="{54AF6C27-AC5F-49C2-8B19-B36EEAE6B415}" name="Column12294" dataDxfId="4113"/>
    <tableColumn id="12318" xr3:uid="{8143D6FD-2CCF-4021-9A36-017CE68F39FD}" name="Column12295" dataDxfId="4112"/>
    <tableColumn id="12319" xr3:uid="{F614ADF4-8785-4F90-BE90-1E7370BAD056}" name="Column12296" dataDxfId="4111"/>
    <tableColumn id="12320" xr3:uid="{1184E4DA-8BD8-4F01-9F23-164CFFDD6F0B}" name="Column12297" dataDxfId="4110"/>
    <tableColumn id="12321" xr3:uid="{9B056678-8D36-49EB-BD82-B12D7EE0FAB6}" name="Column12298" dataDxfId="4109"/>
    <tableColumn id="12322" xr3:uid="{E3373234-A6DF-4E71-8A16-4B5B48CDB485}" name="Column12299" dataDxfId="4108"/>
    <tableColumn id="12323" xr3:uid="{DBA12AD8-EAD3-4CED-949C-D5A5BB8BAB35}" name="Column12300" dataDxfId="4107"/>
    <tableColumn id="12324" xr3:uid="{4CE4E7EC-03E1-4B02-9A0D-0190174F99E9}" name="Column12301" dataDxfId="4106"/>
    <tableColumn id="12325" xr3:uid="{6F321477-E975-4289-927D-F180705A05EC}" name="Column12302" dataDxfId="4105"/>
    <tableColumn id="12326" xr3:uid="{7039AD59-3318-4F9B-B21D-B99B064B3ABA}" name="Column12303" dataDxfId="4104"/>
    <tableColumn id="12327" xr3:uid="{272CD7AD-EF94-46A7-9167-3CA7CF6DB0E2}" name="Column12304" dataDxfId="4103"/>
    <tableColumn id="12328" xr3:uid="{27C194E7-CCD3-437E-82DF-CA12AF66FB09}" name="Column12305" dataDxfId="4102"/>
    <tableColumn id="12329" xr3:uid="{58B059A0-F9B1-4175-A33B-4E5E891E90F5}" name="Column12306" dataDxfId="4101"/>
    <tableColumn id="12330" xr3:uid="{946DC484-8ED3-4023-A59C-464BE53BFD74}" name="Column12307" dataDxfId="4100"/>
    <tableColumn id="12331" xr3:uid="{D727663D-9CF9-4BEF-BBAA-7A29303F538F}" name="Column12308" dataDxfId="4099"/>
    <tableColumn id="12332" xr3:uid="{ADFF7215-2805-4FE5-9BA9-156CD8DEC2F9}" name="Column12309" dataDxfId="4098"/>
    <tableColumn id="12333" xr3:uid="{565E8680-500F-4141-B7C2-1EFBA236F225}" name="Column12310" dataDxfId="4097"/>
    <tableColumn id="12334" xr3:uid="{DDDD034F-A723-42A7-BC91-6C83CD85CA37}" name="Column12311" dataDxfId="4096"/>
    <tableColumn id="12335" xr3:uid="{20A94578-E1F4-40F7-8529-D29985F0DCFF}" name="Column12312" dataDxfId="4095"/>
    <tableColumn id="12336" xr3:uid="{DBEFCD2D-FCBD-45DA-A0D5-1E7DC43996B0}" name="Column12313" dataDxfId="4094"/>
    <tableColumn id="12337" xr3:uid="{44DCA369-735F-44AD-AE15-41220F3FD50C}" name="Column12314" dataDxfId="4093"/>
    <tableColumn id="12338" xr3:uid="{EFE5BA85-5737-456B-A04D-9A670F07C38A}" name="Column12315" dataDxfId="4092"/>
    <tableColumn id="12339" xr3:uid="{70ED964B-5DC3-4DF5-BBB9-66D6E03C4CFB}" name="Column12316" dataDxfId="4091"/>
    <tableColumn id="12340" xr3:uid="{628C890A-C9FD-45B2-9625-26A12B457A13}" name="Column12317" dataDxfId="4090"/>
    <tableColumn id="12341" xr3:uid="{06E142AD-56AD-4FEE-B33D-A8E32231C816}" name="Column12318" dataDxfId="4089"/>
    <tableColumn id="12342" xr3:uid="{8B2B2561-A87E-4083-9E2B-1D4DCA67BA2A}" name="Column12319" dataDxfId="4088"/>
    <tableColumn id="12343" xr3:uid="{D9A5D129-9F8E-463E-97E0-859ACAE7D821}" name="Column12320" dataDxfId="4087"/>
    <tableColumn id="12344" xr3:uid="{554336DB-9CC6-48E3-941E-F1F72D7CD084}" name="Column12321" dataDxfId="4086"/>
    <tableColumn id="12345" xr3:uid="{114C8A15-A9CB-4226-9D98-9182A37BD0AE}" name="Column12322" dataDxfId="4085"/>
    <tableColumn id="12346" xr3:uid="{89D7FC72-6DA6-45E2-BE9F-0405438D4D54}" name="Column12323" dataDxfId="4084"/>
    <tableColumn id="12347" xr3:uid="{B03A09AB-0C74-482C-8C08-84E1491C4C6E}" name="Column12324" dataDxfId="4083"/>
    <tableColumn id="12348" xr3:uid="{952E9536-44E4-48EC-B7EC-FB2F294DA134}" name="Column12325" dataDxfId="4082"/>
    <tableColumn id="12349" xr3:uid="{1744036B-BD4E-4A96-926E-644E6FF9AC9C}" name="Column12326" dataDxfId="4081"/>
    <tableColumn id="12350" xr3:uid="{FD9D22B9-6E49-480D-AD26-BCFBEBC3CB3D}" name="Column12327" dataDxfId="4080"/>
    <tableColumn id="12351" xr3:uid="{F23464BB-BC06-4D9A-A18D-BD635B8BDBA8}" name="Column12328" dataDxfId="4079"/>
    <tableColumn id="12352" xr3:uid="{B727ADE3-1446-44A3-AD72-D188205C0ED3}" name="Column12329" dataDxfId="4078"/>
    <tableColumn id="12353" xr3:uid="{EC3CB721-0EA9-4398-883B-53D65F5E1CF2}" name="Column12330" dataDxfId="4077"/>
    <tableColumn id="12354" xr3:uid="{12985683-01B8-439D-A6FA-765326975010}" name="Column12331" dataDxfId="4076"/>
    <tableColumn id="12355" xr3:uid="{3FADD404-970E-4D83-A95D-58D9FEB62C41}" name="Column12332" dataDxfId="4075"/>
    <tableColumn id="12356" xr3:uid="{30C9835E-886E-422C-A4C2-B5AE575329C3}" name="Column12333" dataDxfId="4074"/>
    <tableColumn id="12357" xr3:uid="{95505F9F-218D-4490-8CCD-C8C35A4CF7D5}" name="Column12334" dataDxfId="4073"/>
    <tableColumn id="12358" xr3:uid="{E3F73116-96FE-48B9-8515-1206085D46E8}" name="Column12335" dataDxfId="4072"/>
    <tableColumn id="12359" xr3:uid="{C8ADC8CF-6D29-455B-A351-B710BA2EFCA7}" name="Column12336" dataDxfId="4071"/>
    <tableColumn id="12360" xr3:uid="{7C0E3B02-134A-470E-A65F-295EB760ECC5}" name="Column12337" dataDxfId="4070"/>
    <tableColumn id="12361" xr3:uid="{5CAC0D15-5129-48A6-8402-B4D759A7AC41}" name="Column12338" dataDxfId="4069"/>
    <tableColumn id="12362" xr3:uid="{1E01F0C4-D6FB-4C2C-AB2F-1188410E7C80}" name="Column12339" dataDxfId="4068"/>
    <tableColumn id="12363" xr3:uid="{2BCC1BEA-E69D-4DFF-AAD3-EF75DED3B47E}" name="Column12340" dataDxfId="4067"/>
    <tableColumn id="12364" xr3:uid="{3311C1D1-F81D-4018-A43A-837FA4E1D0F6}" name="Column12341" dataDxfId="4066"/>
    <tableColumn id="12365" xr3:uid="{7BA391A3-4BC9-42F3-AD79-F648783319C3}" name="Column12342" dataDxfId="4065"/>
    <tableColumn id="12366" xr3:uid="{B2FE8DC2-B71C-4747-A065-E0A60DC4C14C}" name="Column12343" dataDxfId="4064"/>
    <tableColumn id="12367" xr3:uid="{39E6E23F-5A77-4C84-A06B-7F3092F7EC84}" name="Column12344" dataDxfId="4063"/>
    <tableColumn id="12368" xr3:uid="{1A8D962F-9976-4396-8886-DE0135D058B1}" name="Column12345" dataDxfId="4062"/>
    <tableColumn id="12369" xr3:uid="{B3A45F0E-51D4-4CDC-B149-72F8228377EC}" name="Column12346" dataDxfId="4061"/>
    <tableColumn id="12370" xr3:uid="{DB00584B-08F7-47C5-B712-ECA4B32464F8}" name="Column12347" dataDxfId="4060"/>
    <tableColumn id="12371" xr3:uid="{FB4D823F-3B71-4633-99C8-CE36FE56EA3D}" name="Column12348" dataDxfId="4059"/>
    <tableColumn id="12372" xr3:uid="{CE931DD1-C6E3-4AFF-900A-3D53067ECB55}" name="Column12349" dataDxfId="4058"/>
    <tableColumn id="12373" xr3:uid="{06E361AD-7499-4734-8BFC-F5CA8ABA446B}" name="Column12350" dataDxfId="4057"/>
    <tableColumn id="12374" xr3:uid="{25AFC5B6-43FD-431C-B57C-A71022147780}" name="Column12351" dataDxfId="4056"/>
    <tableColumn id="12375" xr3:uid="{5E9AA196-05CD-485F-A795-45B848E6D0B6}" name="Column12352" dataDxfId="4055"/>
    <tableColumn id="12376" xr3:uid="{C92ECE64-39C9-4C50-AE1D-68B41CCBA814}" name="Column12353" dataDxfId="4054"/>
    <tableColumn id="12377" xr3:uid="{009B8F30-B84C-4BFB-AF24-12E68F4E5EAD}" name="Column12354" dataDxfId="4053"/>
    <tableColumn id="12378" xr3:uid="{69D63C5C-F8CE-4A4F-93E9-F8CBF0174E0E}" name="Column12355" dataDxfId="4052"/>
    <tableColumn id="12379" xr3:uid="{7C7AF106-047A-4CBE-ACD2-D37BC32791B5}" name="Column12356" dataDxfId="4051"/>
    <tableColumn id="12380" xr3:uid="{C45A4666-4C56-4286-9571-88C966BF192E}" name="Column12357" dataDxfId="4050"/>
    <tableColumn id="12381" xr3:uid="{13F4966F-E211-41F1-B11C-107E011E1EB4}" name="Column12358" dataDxfId="4049"/>
    <tableColumn id="12382" xr3:uid="{FCF6B90A-9C44-48CD-9CA6-1C31DEBFD7BF}" name="Column12359" dataDxfId="4048"/>
    <tableColumn id="12383" xr3:uid="{9B4D9FAB-9F4C-43E0-9DCC-79A5C80F0E73}" name="Column12360" dataDxfId="4047"/>
    <tableColumn id="12384" xr3:uid="{7FCB2BB8-BE59-4863-A33C-B1DE57402989}" name="Column12361" dataDxfId="4046"/>
    <tableColumn id="12385" xr3:uid="{31A85564-AD18-44CD-AF56-F0FB9727F8DC}" name="Column12362" dataDxfId="4045"/>
    <tableColumn id="12386" xr3:uid="{9897E5EA-2580-4CBD-8846-3341902784CA}" name="Column12363" dataDxfId="4044"/>
    <tableColumn id="12387" xr3:uid="{CE757BA9-0978-439D-9E7D-3CC5678AE4C6}" name="Column12364" dataDxfId="4043"/>
    <tableColumn id="12388" xr3:uid="{1BBE6590-0F48-4AA6-A64A-B349305098DA}" name="Column12365" dataDxfId="4042"/>
    <tableColumn id="12389" xr3:uid="{11BD9758-1CD0-4404-A802-5A9A0505C4A3}" name="Column12366" dataDxfId="4041"/>
    <tableColumn id="12390" xr3:uid="{607436FF-7CE5-4ED9-9E6B-4BB327B06B84}" name="Column12367" dataDxfId="4040"/>
    <tableColumn id="12391" xr3:uid="{4D4976E9-D72C-4E18-B190-FBED8917EDE3}" name="Column12368" dataDxfId="4039"/>
    <tableColumn id="12392" xr3:uid="{EF603DD8-9F75-486A-98CD-D2E5B9D22EFF}" name="Column12369" dataDxfId="4038"/>
    <tableColumn id="12393" xr3:uid="{947394B9-3D60-4840-B57D-FEE7FC8F69D4}" name="Column12370" dataDxfId="4037"/>
    <tableColumn id="12394" xr3:uid="{EF903D87-5877-48C8-85C7-4A4AC49F9B09}" name="Column12371" dataDxfId="4036"/>
    <tableColumn id="12395" xr3:uid="{245AE5D6-E0A4-4BE7-851D-039D79FE676B}" name="Column12372" dataDxfId="4035"/>
    <tableColumn id="12396" xr3:uid="{9480F4D9-90E0-48D1-BC8A-0E41D9196FD5}" name="Column12373" dataDxfId="4034"/>
    <tableColumn id="12397" xr3:uid="{9AA0163F-BEAC-4FDF-BEC0-D35CA583F526}" name="Column12374" dataDxfId="4033"/>
    <tableColumn id="12398" xr3:uid="{CC6E6EDE-47A5-4746-A318-D68B066835CB}" name="Column12375" dataDxfId="4032"/>
    <tableColumn id="12399" xr3:uid="{610A400A-4548-4A0B-B993-10A686C02448}" name="Column12376" dataDxfId="4031"/>
    <tableColumn id="12400" xr3:uid="{2D5BDE1B-24F5-400B-A196-7FE6189E1EF7}" name="Column12377" dataDxfId="4030"/>
    <tableColumn id="12401" xr3:uid="{29095F15-44FB-4200-BCF0-E3AE7EA10DB6}" name="Column12378" dataDxfId="4029"/>
    <tableColumn id="12402" xr3:uid="{CEDA584C-358C-47F1-906C-91F943D9ED11}" name="Column12379" dataDxfId="4028"/>
    <tableColumn id="12403" xr3:uid="{DA343281-2D10-4C05-A71C-22AB8CBECAFC}" name="Column12380" dataDxfId="4027"/>
    <tableColumn id="12404" xr3:uid="{D5EA8B76-139D-4084-B3EA-D96CD73FFF3B}" name="Column12381" dataDxfId="4026"/>
    <tableColumn id="12405" xr3:uid="{3EA3A34A-3C67-40E0-9BB8-5A3CB6341742}" name="Column12382" dataDxfId="4025"/>
    <tableColumn id="12406" xr3:uid="{C4F919B0-0CF0-40B7-96F7-E5E3F6A4BC80}" name="Column12383" dataDxfId="4024"/>
    <tableColumn id="12407" xr3:uid="{CC3D7907-100A-4F63-B9F4-02665ED67D33}" name="Column12384" dataDxfId="4023"/>
    <tableColumn id="12408" xr3:uid="{22A6082F-FC3E-4143-B952-2BB1588569D2}" name="Column12385" dataDxfId="4022"/>
    <tableColumn id="12409" xr3:uid="{0B124972-34BE-40EC-AB99-2DA59EB8A6F1}" name="Column12386" dataDxfId="4021"/>
    <tableColumn id="12410" xr3:uid="{6758D1A8-3DFC-44E0-80EF-DFB3BC7E058E}" name="Column12387" dataDxfId="4020"/>
    <tableColumn id="12411" xr3:uid="{C41FBB6F-48F7-4435-8674-71EC4F35E769}" name="Column12388" dataDxfId="4019"/>
    <tableColumn id="12412" xr3:uid="{2BE5441D-7F4F-4AA0-A654-4FD3B186EF85}" name="Column12389" dataDxfId="4018"/>
    <tableColumn id="12413" xr3:uid="{5B07DEB1-6D21-4452-8596-AFD42BCC860F}" name="Column12390" dataDxfId="4017"/>
    <tableColumn id="12414" xr3:uid="{71281FED-57EC-4F6D-9ED3-A70BE7BA171E}" name="Column12391" dataDxfId="4016"/>
    <tableColumn id="12415" xr3:uid="{8B74597A-7B8F-4FCB-834D-44A620869F5D}" name="Column12392" dataDxfId="4015"/>
    <tableColumn id="12416" xr3:uid="{DB7D6A7E-AFF0-41AA-B459-8F21EC825926}" name="Column12393" dataDxfId="4014"/>
    <tableColumn id="12417" xr3:uid="{71F50F7C-9513-48A6-A9A9-810E93CF31E5}" name="Column12394" dataDxfId="4013"/>
    <tableColumn id="12418" xr3:uid="{CDB9C9B5-F6FD-4EA2-95EE-E7359AC12DAF}" name="Column12395" dataDxfId="4012"/>
    <tableColumn id="12419" xr3:uid="{21A21554-A258-4257-80FC-B63B0F25CB3D}" name="Column12396" dataDxfId="4011"/>
    <tableColumn id="12420" xr3:uid="{2F8AF551-29D1-4CF8-9F53-67FAEF19E8F3}" name="Column12397" dataDxfId="4010"/>
    <tableColumn id="12421" xr3:uid="{600915C1-42BF-4621-B75F-A0C166DB042B}" name="Column12398" dataDxfId="4009"/>
    <tableColumn id="12422" xr3:uid="{1FC246D9-F9D7-4789-8381-7885AF5E43AD}" name="Column12399" dataDxfId="4008"/>
    <tableColumn id="12423" xr3:uid="{D512F927-58D7-404B-B223-E306BADB3CA8}" name="Column12400" dataDxfId="4007"/>
    <tableColumn id="12424" xr3:uid="{6C78CC12-84E1-4170-82D2-B75861F98557}" name="Column12401" dataDxfId="4006"/>
    <tableColumn id="12425" xr3:uid="{B43E067F-AA88-478E-8690-D47AFD113478}" name="Column12402" dataDxfId="4005"/>
    <tableColumn id="12426" xr3:uid="{FE8A520B-41A6-4F52-8C5A-120173ECCB5A}" name="Column12403" dataDxfId="4004"/>
    <tableColumn id="12427" xr3:uid="{21D72268-24B9-4360-8E1F-507F7EFA1569}" name="Column12404" dataDxfId="4003"/>
    <tableColumn id="12428" xr3:uid="{4DDB36DA-1905-40DF-966F-4B9AEA3B7841}" name="Column12405" dataDxfId="4002"/>
    <tableColumn id="12429" xr3:uid="{952861F5-4931-4171-8624-9A0961BF5B2A}" name="Column12406" dataDxfId="4001"/>
    <tableColumn id="12430" xr3:uid="{5BFB7D75-2078-468C-B89A-48E55CACA9AC}" name="Column12407" dataDxfId="4000"/>
    <tableColumn id="12431" xr3:uid="{DD5649F6-922C-4CA3-8C39-634141CE8C50}" name="Column12408" dataDxfId="3999"/>
    <tableColumn id="12432" xr3:uid="{AB3C1C63-A91D-452F-B327-F0D2D8BBE062}" name="Column12409" dataDxfId="3998"/>
    <tableColumn id="12433" xr3:uid="{D578DD1B-C6DE-491D-BB34-8159DAC245BB}" name="Column12410" dataDxfId="3997"/>
    <tableColumn id="12434" xr3:uid="{8CD8741B-8A51-4390-AD6E-A2FA3E0861FD}" name="Column12411" dataDxfId="3996"/>
    <tableColumn id="12435" xr3:uid="{B17E6E94-DF52-4FE5-8C1C-4E24BD928DA8}" name="Column12412" dataDxfId="3995"/>
    <tableColumn id="12436" xr3:uid="{39DE2BB0-4284-44A5-ABC0-6554592269E4}" name="Column12413" dataDxfId="3994"/>
    <tableColumn id="12437" xr3:uid="{E59EAE0B-6736-462D-B01C-E55B479DFC2B}" name="Column12414" dataDxfId="3993"/>
    <tableColumn id="12438" xr3:uid="{8F641373-D34B-456C-8B3C-23879D5EC4D9}" name="Column12415" dataDxfId="3992"/>
    <tableColumn id="12439" xr3:uid="{A2CAAB96-7077-4F8A-85D0-C00BD70396DE}" name="Column12416" dataDxfId="3991"/>
    <tableColumn id="12440" xr3:uid="{CFE58790-3AEF-41DA-B65E-5A21C06414AE}" name="Column12417" dataDxfId="3990"/>
    <tableColumn id="12441" xr3:uid="{C3E63678-0D04-4594-9849-E781F5B11500}" name="Column12418" dataDxfId="3989"/>
    <tableColumn id="12442" xr3:uid="{A23C31F8-14ED-462C-B76E-48E8299270E1}" name="Column12419" dataDxfId="3988"/>
    <tableColumn id="12443" xr3:uid="{D71B3637-B751-4A4A-A096-CF7FA84C2DF1}" name="Column12420" dataDxfId="3987"/>
    <tableColumn id="12444" xr3:uid="{89FB75B7-1C70-4845-9E93-CAFA637CE683}" name="Column12421" dataDxfId="3986"/>
    <tableColumn id="12445" xr3:uid="{FE918711-ABB5-4562-8839-42142924BE90}" name="Column12422" dataDxfId="3985"/>
    <tableColumn id="12446" xr3:uid="{B75BE677-0FFF-4A69-8B3E-7A05CFC6BDD4}" name="Column12423" dataDxfId="3984"/>
    <tableColumn id="12447" xr3:uid="{90F654BA-9F2B-4F22-A813-98335459E9A1}" name="Column12424" dataDxfId="3983"/>
    <tableColumn id="12448" xr3:uid="{F31BABD0-FBAA-4878-9717-5A4BEA84213B}" name="Column12425" dataDxfId="3982"/>
    <tableColumn id="12449" xr3:uid="{3F79FE70-D39A-4D42-B98B-27F15F8330C0}" name="Column12426" dataDxfId="3981"/>
    <tableColumn id="12450" xr3:uid="{0D45506A-C336-4CEF-AE63-084534A3501A}" name="Column12427" dataDxfId="3980"/>
    <tableColumn id="12451" xr3:uid="{0DC45CCB-38B4-48CE-A597-AF63033E2C11}" name="Column12428" dataDxfId="3979"/>
    <tableColumn id="12452" xr3:uid="{B2088833-70BA-4348-B54F-D79318E33111}" name="Column12429" dataDxfId="3978"/>
    <tableColumn id="12453" xr3:uid="{EAB977EC-F6E8-45B4-B4F0-AF8C870C5750}" name="Column12430" dataDxfId="3977"/>
    <tableColumn id="12454" xr3:uid="{E192BBD5-F605-4033-85DC-D3F68EEA15A8}" name="Column12431" dataDxfId="3976"/>
    <tableColumn id="12455" xr3:uid="{793DEDAB-41F7-4E44-A25B-F4D7D724BB4E}" name="Column12432" dataDxfId="3975"/>
    <tableColumn id="12456" xr3:uid="{50027E43-8752-4B88-B928-80AD75CFF58A}" name="Column12433" dataDxfId="3974"/>
    <tableColumn id="12457" xr3:uid="{552FAC18-B5F0-4FFF-B896-7B2A35B4EC5D}" name="Column12434" dataDxfId="3973"/>
    <tableColumn id="12458" xr3:uid="{AE6F14EB-CB44-4201-AC15-CF6B5E1ECAE0}" name="Column12435" dataDxfId="3972"/>
    <tableColumn id="12459" xr3:uid="{17BB6221-A2E6-4BB4-AC56-40AFA35E54D5}" name="Column12436" dataDxfId="3971"/>
    <tableColumn id="12460" xr3:uid="{D23918E2-3B43-4FF9-8169-16A3118D43FB}" name="Column12437" dataDxfId="3970"/>
    <tableColumn id="12461" xr3:uid="{63A72566-C23C-4CC3-9B1E-0DA37C8D498F}" name="Column12438" dataDxfId="3969"/>
    <tableColumn id="12462" xr3:uid="{2C5DADE9-ADA6-4FD7-A783-52F344F1C0FE}" name="Column12439" dataDxfId="3968"/>
    <tableColumn id="12463" xr3:uid="{3DBDA1D5-3936-4490-A956-E6DF084F374D}" name="Column12440" dataDxfId="3967"/>
    <tableColumn id="12464" xr3:uid="{C3A643A2-4E6F-4B79-AC0D-A5F40A17E7D0}" name="Column12441" dataDxfId="3966"/>
    <tableColumn id="12465" xr3:uid="{45A3FE9C-08FF-4AEE-9F4B-072CF44DF8D0}" name="Column12442" dataDxfId="3965"/>
    <tableColumn id="12466" xr3:uid="{7300F9BC-D96F-45A2-BB2B-C48841ABD2AF}" name="Column12443" dataDxfId="3964"/>
    <tableColumn id="12467" xr3:uid="{DD1088EE-A9BD-455E-A9FE-B9EF2FE2B3E0}" name="Column12444" dataDxfId="3963"/>
    <tableColumn id="12468" xr3:uid="{70EE2D68-9918-4BE6-BCBE-2C803878F254}" name="Column12445" dataDxfId="3962"/>
    <tableColumn id="12469" xr3:uid="{EFF3D0D0-23DF-42F5-9545-6532C4E63B03}" name="Column12446" dataDxfId="3961"/>
    <tableColumn id="12470" xr3:uid="{9E8D093A-055D-4DCA-BE75-F2F9293EF7EC}" name="Column12447" dataDxfId="3960"/>
    <tableColumn id="12471" xr3:uid="{2CEAB584-2501-4600-8BE3-51C4093E2753}" name="Column12448" dataDxfId="3959"/>
    <tableColumn id="12472" xr3:uid="{988139B2-69B3-44E7-8850-C0CBB080839E}" name="Column12449" dataDxfId="3958"/>
    <tableColumn id="12473" xr3:uid="{5976183C-597B-46E4-ADDC-F8B255E4A645}" name="Column12450" dataDxfId="3957"/>
    <tableColumn id="12474" xr3:uid="{3CB6B07B-2DE9-4C72-8DE2-1122538D6F21}" name="Column12451" dataDxfId="3956"/>
    <tableColumn id="12475" xr3:uid="{CF521460-1321-4E51-A8DD-D634F3DCCB31}" name="Column12452" dataDxfId="3955"/>
    <tableColumn id="12476" xr3:uid="{E8D00724-0282-45A5-847E-185746E66BAC}" name="Column12453" dataDxfId="3954"/>
    <tableColumn id="12477" xr3:uid="{6DF337DD-9A03-4833-9F84-EA23CB656EED}" name="Column12454" dataDxfId="3953"/>
    <tableColumn id="12478" xr3:uid="{5C7E2484-95FC-40B1-80E7-6BBAFD7E894A}" name="Column12455" dataDxfId="3952"/>
    <tableColumn id="12479" xr3:uid="{95DE506E-854A-4E3C-A1D1-579F040185E8}" name="Column12456" dataDxfId="3951"/>
    <tableColumn id="12480" xr3:uid="{0B44F3A6-2E24-4022-B3AB-46393F5ABC6C}" name="Column12457" dataDxfId="3950"/>
    <tableColumn id="12481" xr3:uid="{B0494880-3DF0-4299-B9DC-1B275B68D275}" name="Column12458" dataDxfId="3949"/>
    <tableColumn id="12482" xr3:uid="{ED665EDA-ABCF-46DE-8A6D-AB8A3BBC6A79}" name="Column12459" dataDxfId="3948"/>
    <tableColumn id="12483" xr3:uid="{476B4F44-1A6A-4A69-B507-7E20E952C055}" name="Column12460" dataDxfId="3947"/>
    <tableColumn id="12484" xr3:uid="{0DFD65D1-368F-46C6-BA37-880041024227}" name="Column12461" dataDxfId="3946"/>
    <tableColumn id="12485" xr3:uid="{9E5B545B-7C9B-4E19-AC32-728E8FC3D7D3}" name="Column12462" dataDxfId="3945"/>
    <tableColumn id="12486" xr3:uid="{D170770C-E80A-4E23-BCE3-805010271C58}" name="Column12463" dataDxfId="3944"/>
    <tableColumn id="12487" xr3:uid="{62E55473-3697-4696-AB62-1234E61002FE}" name="Column12464" dataDxfId="3943"/>
    <tableColumn id="12488" xr3:uid="{9B7A10ED-756C-4967-A929-8068256C0FF4}" name="Column12465" dataDxfId="3942"/>
    <tableColumn id="12489" xr3:uid="{4FDD547E-1DAB-4FB0-A4E7-0ABD6C9125A6}" name="Column12466" dataDxfId="3941"/>
    <tableColumn id="12490" xr3:uid="{71222FCF-6C86-4C3F-BBA6-9B8BB7A94DEA}" name="Column12467" dataDxfId="3940"/>
    <tableColumn id="12491" xr3:uid="{B8A76417-D3C7-4BBC-9178-F3CC061E13F1}" name="Column12468" dataDxfId="3939"/>
    <tableColumn id="12492" xr3:uid="{7734A857-A4E4-4AA3-AEC3-FEDD15D0C655}" name="Column12469" dataDxfId="3938"/>
    <tableColumn id="12493" xr3:uid="{5D89CF8F-525A-45C8-AC0B-C23D1A773F3F}" name="Column12470" dataDxfId="3937"/>
    <tableColumn id="12494" xr3:uid="{4F4B5FCD-CBDB-4EF2-AD73-66DB4A6F622B}" name="Column12471" dataDxfId="3936"/>
    <tableColumn id="12495" xr3:uid="{EEAD490E-59A3-41D7-AA27-0210F686C06C}" name="Column12472" dataDxfId="3935"/>
    <tableColumn id="12496" xr3:uid="{0F6D7AE6-8D41-4338-A8D6-13FFD4A66E87}" name="Column12473" dataDxfId="3934"/>
    <tableColumn id="12497" xr3:uid="{1E8ED4B9-6268-475D-84D5-E22F88C46B17}" name="Column12474" dataDxfId="3933"/>
    <tableColumn id="12498" xr3:uid="{5AD9560F-132F-49C8-A5D6-79011887C84F}" name="Column12475" dataDxfId="3932"/>
    <tableColumn id="12499" xr3:uid="{E67DA428-FF3F-441F-B9FC-FB334BADD2F3}" name="Column12476" dataDxfId="3931"/>
    <tableColumn id="12500" xr3:uid="{AB0D6AD3-59CC-44C9-A7A9-6B90AB37D010}" name="Column12477" dataDxfId="3930"/>
    <tableColumn id="12501" xr3:uid="{23A7C6F7-5F42-4DDF-A6B7-91138B618E48}" name="Column12478" dataDxfId="3929"/>
    <tableColumn id="12502" xr3:uid="{4FA65018-C2E2-484A-82AA-B96ECCEFDF44}" name="Column12479" dataDxfId="3928"/>
    <tableColumn id="12503" xr3:uid="{15819389-3A8D-4DE4-9B31-4F7FF22052DB}" name="Column12480" dataDxfId="3927"/>
    <tableColumn id="12504" xr3:uid="{B88EBB1D-84E6-406D-9DED-25BF3C1F2363}" name="Column12481" dataDxfId="3926"/>
    <tableColumn id="12505" xr3:uid="{B7A93700-4AC3-421F-AD59-AE4A811D3C7F}" name="Column12482" dataDxfId="3925"/>
    <tableColumn id="12506" xr3:uid="{82C8CC9D-505C-499A-8839-9A5335C4E3BB}" name="Column12483" dataDxfId="3924"/>
    <tableColumn id="12507" xr3:uid="{3AD37EE8-264E-4798-B432-37CC79E42983}" name="Column12484" dataDxfId="3923"/>
    <tableColumn id="12508" xr3:uid="{7CF892FD-9702-45E5-AC53-4D4F8DEB5F5C}" name="Column12485" dataDxfId="3922"/>
    <tableColumn id="12509" xr3:uid="{E600C556-CC31-4E93-8DA9-61437679D486}" name="Column12486" dataDxfId="3921"/>
    <tableColumn id="12510" xr3:uid="{E39FA6FD-34B1-45DF-A3CD-B8BBC71114B3}" name="Column12487" dataDxfId="3920"/>
    <tableColumn id="12511" xr3:uid="{2E3B157B-0F25-4275-95D5-D5D6E773C3F7}" name="Column12488" dataDxfId="3919"/>
    <tableColumn id="12512" xr3:uid="{231F7707-7197-42C8-A1DB-A140F1C5F3AA}" name="Column12489" dataDxfId="3918"/>
    <tableColumn id="12513" xr3:uid="{32A38C7B-F63C-4FAC-B2D2-B7A854D9DF7D}" name="Column12490" dataDxfId="3917"/>
    <tableColumn id="12514" xr3:uid="{CAB9B750-8E2E-4855-AF93-B24176674B03}" name="Column12491" dataDxfId="3916"/>
    <tableColumn id="12515" xr3:uid="{B367F663-2718-4888-AAB3-C76648734643}" name="Column12492" dataDxfId="3915"/>
    <tableColumn id="12516" xr3:uid="{9800A770-46B2-4A9B-9E4E-D301A33AB33C}" name="Column12493" dataDxfId="3914"/>
    <tableColumn id="12517" xr3:uid="{376D285B-9B4D-46C3-9A1B-E4CAEFF936BA}" name="Column12494" dataDxfId="3913"/>
    <tableColumn id="12518" xr3:uid="{BC6B17EC-F377-4D65-97FC-3F108693B9D6}" name="Column12495" dataDxfId="3912"/>
    <tableColumn id="12519" xr3:uid="{B06A96F0-2713-42C1-9323-272423F47AFC}" name="Column12496" dataDxfId="3911"/>
    <tableColumn id="12520" xr3:uid="{013F9819-273F-4061-951B-D28DDB679C78}" name="Column12497" dataDxfId="3910"/>
    <tableColumn id="12521" xr3:uid="{0166A448-A175-4EA7-93ED-CE078E7D43FA}" name="Column12498" dataDxfId="3909"/>
    <tableColumn id="12522" xr3:uid="{0FB57B4B-76D2-4537-BEBD-81082F93EE50}" name="Column12499" dataDxfId="3908"/>
    <tableColumn id="12523" xr3:uid="{F391612C-815D-436F-B5E3-0E29A84E51E8}" name="Column12500" dataDxfId="3907"/>
    <tableColumn id="12524" xr3:uid="{AECC004E-BD40-479E-8A38-E48616D07A01}" name="Column12501" dataDxfId="3906"/>
    <tableColumn id="12525" xr3:uid="{AC1BC018-03DF-4FD3-98B7-B0617D6D2083}" name="Column12502" dataDxfId="3905"/>
    <tableColumn id="12526" xr3:uid="{3CE8FBBE-72DB-4B69-919F-9C901CB85D07}" name="Column12503" dataDxfId="3904"/>
    <tableColumn id="12527" xr3:uid="{86BB97FE-6C2C-481B-B845-1F700C39471C}" name="Column12504" dataDxfId="3903"/>
    <tableColumn id="12528" xr3:uid="{4D2B0230-0DD7-431B-B282-ADC2DE60CE6A}" name="Column12505" dataDxfId="3902"/>
    <tableColumn id="12529" xr3:uid="{FD93EB75-4382-489A-9C0F-F7DF861D2253}" name="Column12506" dataDxfId="3901"/>
    <tableColumn id="12530" xr3:uid="{7E8D60E0-703E-4817-9411-D5A70FAC6807}" name="Column12507" dataDxfId="3900"/>
    <tableColumn id="12531" xr3:uid="{FF280925-A237-4DB3-B2D0-CEF85CC9560C}" name="Column12508" dataDxfId="3899"/>
    <tableColumn id="12532" xr3:uid="{3FD7EA12-FB52-4DA4-9EF4-88EDDCD21EE1}" name="Column12509" dataDxfId="3898"/>
    <tableColumn id="12533" xr3:uid="{3D90859D-E812-456C-9E85-D4D9B34A7544}" name="Column12510" dataDxfId="3897"/>
    <tableColumn id="12534" xr3:uid="{D6013963-8C6C-48C2-A130-3CBBB0EBC335}" name="Column12511" dataDxfId="3896"/>
    <tableColumn id="12535" xr3:uid="{AE3B8EDF-FD56-4FBE-9A51-DD894DC2E79E}" name="Column12512" dataDxfId="3895"/>
    <tableColumn id="12536" xr3:uid="{7C1CB11A-2F24-4277-A7E1-F95A7104D31E}" name="Column12513" dataDxfId="3894"/>
    <tableColumn id="12537" xr3:uid="{C9034310-18BD-4D51-A0AC-B4BEFF55253F}" name="Column12514" dataDxfId="3893"/>
    <tableColumn id="12538" xr3:uid="{5AD0BEC6-7BDF-4738-834E-E2A7AB90A54C}" name="Column12515" dataDxfId="3892"/>
    <tableColumn id="12539" xr3:uid="{62289B2E-ADD6-4CA5-A4DB-B696BB917729}" name="Column12516" dataDxfId="3891"/>
    <tableColumn id="12540" xr3:uid="{FECCB1F6-6D0B-4294-84AA-1C2C87F22A2D}" name="Column12517" dataDxfId="3890"/>
    <tableColumn id="12541" xr3:uid="{755AED73-4258-42A6-9E52-B273F75AEE04}" name="Column12518" dataDxfId="3889"/>
    <tableColumn id="12542" xr3:uid="{C02D52BD-6F25-4DFB-A542-EA7A4111F435}" name="Column12519" dataDxfId="3888"/>
    <tableColumn id="12543" xr3:uid="{0BF0CAC1-7BD2-41EC-BEF4-CDC5C837A7AD}" name="Column12520" dataDxfId="3887"/>
    <tableColumn id="12544" xr3:uid="{3C7A4888-F741-454D-B7EB-35A3022734E5}" name="Column12521" dataDxfId="3886"/>
    <tableColumn id="12545" xr3:uid="{5ED04F6B-F89E-4BAE-AB00-60FBC7185F5B}" name="Column12522" dataDxfId="3885"/>
    <tableColumn id="12546" xr3:uid="{51C7003B-0767-4552-9332-9CA0F486F8BB}" name="Column12523" dataDxfId="3884"/>
    <tableColumn id="12547" xr3:uid="{5E288813-C44F-491A-96EF-037624284160}" name="Column12524" dataDxfId="3883"/>
    <tableColumn id="12548" xr3:uid="{164D0193-3637-47A7-B2A1-9FE0D2430122}" name="Column12525" dataDxfId="3882"/>
    <tableColumn id="12549" xr3:uid="{92CB5A7A-E68F-4F18-B85E-9997031C3AED}" name="Column12526" dataDxfId="3881"/>
    <tableColumn id="12550" xr3:uid="{C3CFE151-9725-41F1-9348-EE2D6CE38C37}" name="Column12527" dataDxfId="3880"/>
    <tableColumn id="12551" xr3:uid="{C6DE4232-4D4D-4B3B-BE8A-F4650984DAEE}" name="Column12528" dataDxfId="3879"/>
    <tableColumn id="12552" xr3:uid="{EB26BC24-153E-4269-90AA-73BA7FF98D9C}" name="Column12529" dataDxfId="3878"/>
    <tableColumn id="12553" xr3:uid="{F022211D-E089-4E58-B3EE-942D30117FC0}" name="Column12530" dataDxfId="3877"/>
    <tableColumn id="12554" xr3:uid="{B5EEAAE9-60F8-47D7-8852-1A3800EDE0E5}" name="Column12531" dataDxfId="3876"/>
    <tableColumn id="12555" xr3:uid="{0B1E635B-3B13-4581-B3AD-05702F76B5E2}" name="Column12532" dataDxfId="3875"/>
    <tableColumn id="12556" xr3:uid="{84199186-8C46-4C2A-9BCB-6DA935A3BBC8}" name="Column12533" dataDxfId="3874"/>
    <tableColumn id="12557" xr3:uid="{5C3C8639-A190-49CB-B5B0-C3240CD4A116}" name="Column12534" dataDxfId="3873"/>
    <tableColumn id="12558" xr3:uid="{EFD43DFA-FEA6-4F90-9B1C-566F65388F82}" name="Column12535" dataDxfId="3872"/>
    <tableColumn id="12559" xr3:uid="{75656299-6915-4154-B8CD-6010C44ED379}" name="Column12536" dataDxfId="3871"/>
    <tableColumn id="12560" xr3:uid="{7F1810B5-C317-40EA-B70C-F1957578D909}" name="Column12537" dataDxfId="3870"/>
    <tableColumn id="12561" xr3:uid="{8C4BB524-CDEC-4563-A922-BA620252ABBC}" name="Column12538" dataDxfId="3869"/>
    <tableColumn id="12562" xr3:uid="{6D0B20DC-C906-4C88-BF6D-137ECC2C84BA}" name="Column12539" dataDxfId="3868"/>
    <tableColumn id="12563" xr3:uid="{01AF235D-5C1B-4A00-919A-3A3FD0E37F27}" name="Column12540" dataDxfId="3867"/>
    <tableColumn id="12564" xr3:uid="{01B96C1C-F433-4BC5-9B13-C20E176E5985}" name="Column12541" dataDxfId="3866"/>
    <tableColumn id="12565" xr3:uid="{808A8849-EC23-4C3A-89CC-BD3A4F227F09}" name="Column12542" dataDxfId="3865"/>
    <tableColumn id="12566" xr3:uid="{D44A3C9E-BD44-441F-8FCD-E784655474CA}" name="Column12543" dataDxfId="3864"/>
    <tableColumn id="12567" xr3:uid="{254A2640-1D24-4283-98C1-30A127DE2840}" name="Column12544" dataDxfId="3863"/>
    <tableColumn id="12568" xr3:uid="{CB0C83E0-9E23-493F-A9E1-5461186F0CAA}" name="Column12545" dataDxfId="3862"/>
    <tableColumn id="12569" xr3:uid="{146278DB-9BFB-43FB-A483-D6E0FE84D953}" name="Column12546" dataDxfId="3861"/>
    <tableColumn id="12570" xr3:uid="{CD9CA982-74D7-4095-9D8A-A10FEE41553B}" name="Column12547" dataDxfId="3860"/>
    <tableColumn id="12571" xr3:uid="{6A92BA22-F5A6-4DF2-BE47-B04A0A50F390}" name="Column12548" dataDxfId="3859"/>
    <tableColumn id="12572" xr3:uid="{2C12A7BD-7353-498C-BCEC-B7E951427DCE}" name="Column12549" dataDxfId="3858"/>
    <tableColumn id="12573" xr3:uid="{7338AC8C-8AB5-4AC9-8206-4EB7FC44DA37}" name="Column12550" dataDxfId="3857"/>
    <tableColumn id="12574" xr3:uid="{E38551F7-6B32-4BF5-AF19-336F31BC72DF}" name="Column12551" dataDxfId="3856"/>
    <tableColumn id="12575" xr3:uid="{FC7E9B64-DE87-4CC0-8655-6A2898B60AA8}" name="Column12552" dataDxfId="3855"/>
    <tableColumn id="12576" xr3:uid="{3A33D1EB-940F-4A34-B2DC-8BDA0E392F60}" name="Column12553" dataDxfId="3854"/>
    <tableColumn id="12577" xr3:uid="{378DA920-FC60-45B3-80C7-87DDB8BA59EC}" name="Column12554" dataDxfId="3853"/>
    <tableColumn id="12578" xr3:uid="{99571223-2860-4ABD-A5A2-A0FE672FB1A8}" name="Column12555" dataDxfId="3852"/>
    <tableColumn id="12579" xr3:uid="{D8AC9DCE-92CE-444C-AFE8-A97B7E29AE71}" name="Column12556" dataDxfId="3851"/>
    <tableColumn id="12580" xr3:uid="{3FD8B259-69CE-408A-85DF-2BD852A7E06A}" name="Column12557" dataDxfId="3850"/>
    <tableColumn id="12581" xr3:uid="{743EAA34-CCA9-41BF-B990-05C364503F6F}" name="Column12558" dataDxfId="3849"/>
    <tableColumn id="12582" xr3:uid="{8826AE4C-83F1-4C28-88B2-63A23221D7F8}" name="Column12559" dataDxfId="3848"/>
    <tableColumn id="12583" xr3:uid="{3CB6C53F-D6B3-42D3-9B16-FAB63C385865}" name="Column12560" dataDxfId="3847"/>
    <tableColumn id="12584" xr3:uid="{9456AEA2-1FD6-459A-BBCA-F9FE9376FFD2}" name="Column12561" dataDxfId="3846"/>
    <tableColumn id="12585" xr3:uid="{FF716956-0C41-4A2F-94C7-F143B6539BAF}" name="Column12562" dataDxfId="3845"/>
    <tableColumn id="12586" xr3:uid="{2E778133-3E00-4F4E-B862-766BDDFB8FAD}" name="Column12563" dataDxfId="3844"/>
    <tableColumn id="12587" xr3:uid="{97A25932-67BB-40EA-B04E-4E0FDFE7E5CD}" name="Column12564" dataDxfId="3843"/>
    <tableColumn id="12588" xr3:uid="{8FE6B858-AD24-43D5-9D04-2E35A73ADBD5}" name="Column12565" dataDxfId="3842"/>
    <tableColumn id="12589" xr3:uid="{0ABEEE13-264C-48A3-A991-674D6D680510}" name="Column12566" dataDxfId="3841"/>
    <tableColumn id="12590" xr3:uid="{40E9CEC8-C156-4005-B8D2-56D94DE2AA54}" name="Column12567" dataDxfId="3840"/>
    <tableColumn id="12591" xr3:uid="{40054022-AC8D-468E-907B-FB376110B7BE}" name="Column12568" dataDxfId="3839"/>
    <tableColumn id="12592" xr3:uid="{DF1B50DE-9943-4401-9019-83487E74CEFB}" name="Column12569" dataDxfId="3838"/>
    <tableColumn id="12593" xr3:uid="{976FAE74-89C7-42C6-8E03-82BA5163E288}" name="Column12570" dataDxfId="3837"/>
    <tableColumn id="12594" xr3:uid="{B3202F0F-935A-47F1-B6D3-A6E182339CB6}" name="Column12571" dataDxfId="3836"/>
    <tableColumn id="12595" xr3:uid="{3E6C5957-42F8-4096-813F-08EE3B88CF2A}" name="Column12572" dataDxfId="3835"/>
    <tableColumn id="12596" xr3:uid="{C2B63D87-2E5B-45A6-A677-5519652B7F7D}" name="Column12573" dataDxfId="3834"/>
    <tableColumn id="12597" xr3:uid="{1C7EBF71-9243-43D0-AD0F-C5E2D1EC97A6}" name="Column12574" dataDxfId="3833"/>
    <tableColumn id="12598" xr3:uid="{B6AD209C-03C6-4846-AF21-AA929527DAD4}" name="Column12575" dataDxfId="3832"/>
    <tableColumn id="12599" xr3:uid="{75A79D1F-CC38-4C29-97AA-5E2EF8E8665C}" name="Column12576" dataDxfId="3831"/>
    <tableColumn id="12600" xr3:uid="{38A92CBA-39E1-43D4-88FA-5DCA1F49070C}" name="Column12577" dataDxfId="3830"/>
    <tableColumn id="12601" xr3:uid="{CE5999A5-C03B-4788-A565-51B51B4CACDC}" name="Column12578" dataDxfId="3829"/>
    <tableColumn id="12602" xr3:uid="{4E909618-2C2A-4EB0-9965-7AB11F0D15DA}" name="Column12579" dataDxfId="3828"/>
    <tableColumn id="12603" xr3:uid="{327C8239-4097-46AE-A703-891286A82F4C}" name="Column12580" dataDxfId="3827"/>
    <tableColumn id="12604" xr3:uid="{EF3EB29C-9B95-4D5F-A14A-077C6BB728C2}" name="Column12581" dataDxfId="3826"/>
    <tableColumn id="12605" xr3:uid="{5BA6545C-43C0-4B98-8B84-7043812D6AF2}" name="Column12582" dataDxfId="3825"/>
    <tableColumn id="12606" xr3:uid="{F3645075-FB1D-43C9-88A8-1EE980223A85}" name="Column12583" dataDxfId="3824"/>
    <tableColumn id="12607" xr3:uid="{8C11123B-C3D5-4DD0-B636-9B4BAACD3CF5}" name="Column12584" dataDxfId="3823"/>
    <tableColumn id="12608" xr3:uid="{831ED040-21BD-4A8A-B026-4705F2FD107A}" name="Column12585" dataDxfId="3822"/>
    <tableColumn id="12609" xr3:uid="{A6A79652-246A-401C-8E06-9128AECDB636}" name="Column12586" dataDxfId="3821"/>
    <tableColumn id="12610" xr3:uid="{16A2E156-048F-496D-ACFA-124E2162133D}" name="Column12587" dataDxfId="3820"/>
    <tableColumn id="12611" xr3:uid="{49ABB2C1-D8DA-455D-89E3-31A03C1D9E3F}" name="Column12588" dataDxfId="3819"/>
    <tableColumn id="12612" xr3:uid="{81C16809-F6E4-4DFA-9A59-47C6F67DCF9F}" name="Column12589" dataDxfId="3818"/>
    <tableColumn id="12613" xr3:uid="{138E0414-4429-4C95-AF3E-89C7D6300391}" name="Column12590" dataDxfId="3817"/>
    <tableColumn id="12614" xr3:uid="{63E2236E-DE41-4796-84D5-CE552EB59693}" name="Column12591" dataDxfId="3816"/>
    <tableColumn id="12615" xr3:uid="{AEC8BE34-91FE-4EB6-9598-207A5CE2AFA5}" name="Column12592" dataDxfId="3815"/>
    <tableColumn id="12616" xr3:uid="{5A4AD60F-6631-4734-85B9-3CF6C022918C}" name="Column12593" dataDxfId="3814"/>
    <tableColumn id="12617" xr3:uid="{1419EACA-4D7E-41FC-9613-9CC59727029A}" name="Column12594" dataDxfId="3813"/>
    <tableColumn id="12618" xr3:uid="{CBCB568C-831A-4804-82F8-183D2EAAFBBE}" name="Column12595" dataDxfId="3812"/>
    <tableColumn id="12619" xr3:uid="{BCE762B3-1432-4B8A-ADD2-F8DB6BF1FD3B}" name="Column12596" dataDxfId="3811"/>
    <tableColumn id="12620" xr3:uid="{4C0BA328-09D1-40BE-B139-19FB48D7CE13}" name="Column12597" dataDxfId="3810"/>
    <tableColumn id="12621" xr3:uid="{DDA17518-42BA-4B99-8177-487189448E06}" name="Column12598" dataDxfId="3809"/>
    <tableColumn id="12622" xr3:uid="{9CA2FB78-C4E3-4D83-86BA-7D9834DDF207}" name="Column12599" dataDxfId="3808"/>
    <tableColumn id="12623" xr3:uid="{C9013F52-F162-42B6-9B23-DF0DD7059B24}" name="Column12600" dataDxfId="3807"/>
    <tableColumn id="12624" xr3:uid="{27A3C944-3F28-4269-AE6C-682DD80046EC}" name="Column12601" dataDxfId="3806"/>
    <tableColumn id="12625" xr3:uid="{BBD9BF49-431B-419A-BC8D-C4DF4FC8C8ED}" name="Column12602" dataDxfId="3805"/>
    <tableColumn id="12626" xr3:uid="{4C0B589B-3AFB-4D52-B23D-8F0191968D93}" name="Column12603" dataDxfId="3804"/>
    <tableColumn id="12627" xr3:uid="{755D8A8F-5823-49BF-B252-0FF079A35399}" name="Column12604" dataDxfId="3803"/>
    <tableColumn id="12628" xr3:uid="{CE06E643-8262-4466-B1CA-A2678B630153}" name="Column12605" dataDxfId="3802"/>
    <tableColumn id="12629" xr3:uid="{85125072-241C-44D2-ACE4-59777EED3CD5}" name="Column12606" dataDxfId="3801"/>
    <tableColumn id="12630" xr3:uid="{6DA1C4A2-2492-427F-ABC1-36E94B240D59}" name="Column12607" dataDxfId="3800"/>
    <tableColumn id="12631" xr3:uid="{34E43764-16AD-4866-AC7D-46A1F4B07096}" name="Column12608" dataDxfId="3799"/>
    <tableColumn id="12632" xr3:uid="{693F9B2B-5F6F-42F2-B3C4-ED2198C07471}" name="Column12609" dataDxfId="3798"/>
    <tableColumn id="12633" xr3:uid="{E75D8DC1-79D5-4945-BC4A-786772D87CF3}" name="Column12610" dataDxfId="3797"/>
    <tableColumn id="12634" xr3:uid="{DA2F8A7A-84E3-481F-9C93-8BF65C58E4EF}" name="Column12611" dataDxfId="3796"/>
    <tableColumn id="12635" xr3:uid="{E974F8B0-6558-4C39-AD28-3EEF9FBFADCB}" name="Column12612" dataDxfId="3795"/>
    <tableColumn id="12636" xr3:uid="{C92CB47B-58E5-4B6F-A436-15C456F96C5C}" name="Column12613" dataDxfId="3794"/>
    <tableColumn id="12637" xr3:uid="{3E26D02B-E2E1-461E-8B25-BD6EDE5D6D4C}" name="Column12614" dataDxfId="3793"/>
    <tableColumn id="12638" xr3:uid="{448F5C4A-9E9D-4AE0-B802-73042EE7BA8E}" name="Column12615" dataDxfId="3792"/>
    <tableColumn id="12639" xr3:uid="{9A4CD858-D85C-4A00-92EC-F9C997704524}" name="Column12616" dataDxfId="3791"/>
    <tableColumn id="12640" xr3:uid="{445727F9-2571-4896-A81B-148E0082A98D}" name="Column12617" dataDxfId="3790"/>
    <tableColumn id="12641" xr3:uid="{B5BA7842-8DE1-4FF7-ABB9-393808AA24FD}" name="Column12618" dataDxfId="3789"/>
    <tableColumn id="12642" xr3:uid="{19136B13-0AB1-4C19-A9C5-18E291FA3231}" name="Column12619" dataDxfId="3788"/>
    <tableColumn id="12643" xr3:uid="{0569EABA-CD2C-4E4E-BF1E-CCB137CD62A4}" name="Column12620" dataDxfId="3787"/>
    <tableColumn id="12644" xr3:uid="{B739743C-6D97-4585-9702-A5FB0DD7F5EE}" name="Column12621" dataDxfId="3786"/>
    <tableColumn id="12645" xr3:uid="{D01C9A35-3097-4041-8C5C-C1B8089923AB}" name="Column12622" dataDxfId="3785"/>
    <tableColumn id="12646" xr3:uid="{C801C1B5-2A9A-430D-A8D6-32F2342FF3F7}" name="Column12623" dataDxfId="3784"/>
    <tableColumn id="12647" xr3:uid="{622BB503-3A9D-4BD1-8834-DFFE0044BDCC}" name="Column12624" dataDxfId="3783"/>
    <tableColumn id="12648" xr3:uid="{C95F7598-D7B7-46ED-9526-89C070E98A91}" name="Column12625" dataDxfId="3782"/>
    <tableColumn id="12649" xr3:uid="{7FA660AF-15F1-4610-B06B-3D3CBDBA199F}" name="Column12626" dataDxfId="3781"/>
    <tableColumn id="12650" xr3:uid="{0BC085DF-5FE6-4B57-A87F-A0F8E9FF2735}" name="Column12627" dataDxfId="3780"/>
    <tableColumn id="12651" xr3:uid="{5F7DA4F4-CB38-4592-822D-0D33631B65C1}" name="Column12628" dataDxfId="3779"/>
    <tableColumn id="12652" xr3:uid="{FB87B6BD-E43E-43A2-8C9B-E0343F76C8CE}" name="Column12629" dataDxfId="3778"/>
    <tableColumn id="12653" xr3:uid="{E0696757-5619-460D-9BE4-A8334AA40B92}" name="Column12630" dataDxfId="3777"/>
    <tableColumn id="12654" xr3:uid="{2821D833-B97B-42C0-BDBF-839C03E8A32B}" name="Column12631" dataDxfId="3776"/>
    <tableColumn id="12655" xr3:uid="{5D481F30-F19E-4E60-971B-795FEBEEEFAD}" name="Column12632" dataDxfId="3775"/>
    <tableColumn id="12656" xr3:uid="{014A04EF-C03A-4D93-91F7-ACAEFA498487}" name="Column12633" dataDxfId="3774"/>
    <tableColumn id="12657" xr3:uid="{736D1D15-1D90-4FA0-AD7B-D7E1171EB8F7}" name="Column12634" dataDxfId="3773"/>
    <tableColumn id="12658" xr3:uid="{7C95B362-2A5C-40D9-AA37-D4CBA81A8CE6}" name="Column12635" dataDxfId="3772"/>
    <tableColumn id="12659" xr3:uid="{048643EE-2DCC-4647-A22B-55630A600CF0}" name="Column12636" dataDxfId="3771"/>
    <tableColumn id="12660" xr3:uid="{BAC22700-9B4F-4704-AB16-3B0A49F26A05}" name="Column12637" dataDxfId="3770"/>
    <tableColumn id="12661" xr3:uid="{DC3D9D85-994E-440E-95B7-2B574CC4CF70}" name="Column12638" dataDxfId="3769"/>
    <tableColumn id="12662" xr3:uid="{0F0A8091-324C-4C38-8906-40154FCB8BC2}" name="Column12639" dataDxfId="3768"/>
    <tableColumn id="12663" xr3:uid="{9C1D0132-22D4-4C6F-A157-89449883CAC1}" name="Column12640" dataDxfId="3767"/>
    <tableColumn id="12664" xr3:uid="{07CA1B91-3E43-41C2-9206-EEA75D708CF4}" name="Column12641" dataDxfId="3766"/>
    <tableColumn id="12665" xr3:uid="{48ABD3F9-EA9E-40B9-A6EA-EFF4694F260D}" name="Column12642" dataDxfId="3765"/>
    <tableColumn id="12666" xr3:uid="{6A7D3515-F5B4-4B63-8C3F-11848D6E2CC6}" name="Column12643" dataDxfId="3764"/>
    <tableColumn id="12667" xr3:uid="{C3238133-8B25-43E3-8E56-9C47C8B7D215}" name="Column12644" dataDxfId="3763"/>
    <tableColumn id="12668" xr3:uid="{4FD44B49-DCE0-40B6-9985-2986F59203ED}" name="Column12645" dataDxfId="3762"/>
    <tableColumn id="12669" xr3:uid="{233BB901-283B-495E-9E67-F437FF151B1F}" name="Column12646" dataDxfId="3761"/>
    <tableColumn id="12670" xr3:uid="{888229FA-28D8-403F-B968-19CFA0CC7CE2}" name="Column12647" dataDxfId="3760"/>
    <tableColumn id="12671" xr3:uid="{9888FB5D-9E2A-4D78-A023-449434B173F9}" name="Column12648" dataDxfId="3759"/>
    <tableColumn id="12672" xr3:uid="{E769A997-880C-44D1-ABAB-2C6BF94FF406}" name="Column12649" dataDxfId="3758"/>
    <tableColumn id="12673" xr3:uid="{37775070-7FBD-4DCD-8251-A59BC764D861}" name="Column12650" dataDxfId="3757"/>
    <tableColumn id="12674" xr3:uid="{DF7838D2-4983-45C8-8F1D-9297A96BDAB5}" name="Column12651" dataDxfId="3756"/>
    <tableColumn id="12675" xr3:uid="{50985972-A8D7-4360-96C7-5B04C05E6683}" name="Column12652" dataDxfId="3755"/>
    <tableColumn id="12676" xr3:uid="{E8C9C7EE-8F8E-41DB-9942-F22505A5CB35}" name="Column12653" dataDxfId="3754"/>
    <tableColumn id="12677" xr3:uid="{A0BBE18A-D326-40B4-A4AC-7DC29A126FE9}" name="Column12654" dataDxfId="3753"/>
    <tableColumn id="12678" xr3:uid="{29E5076A-36DE-40C4-9FBE-8884DC889291}" name="Column12655" dataDxfId="3752"/>
    <tableColumn id="12679" xr3:uid="{07C050F0-7E4B-470D-BE24-28AFF7EC4133}" name="Column12656" dataDxfId="3751"/>
    <tableColumn id="12680" xr3:uid="{B92CBE2C-02CC-4A5C-975B-28BD8D21A222}" name="Column12657" dataDxfId="3750"/>
    <tableColumn id="12681" xr3:uid="{9D81DD1C-BE05-480E-B461-EAB2C0739FFC}" name="Column12658" dataDxfId="3749"/>
    <tableColumn id="12682" xr3:uid="{F6844C24-8F17-4F55-A9C5-B2E72D922F4B}" name="Column12659" dataDxfId="3748"/>
    <tableColumn id="12683" xr3:uid="{EEB50DF9-D18F-4231-879F-D43C64CE4328}" name="Column12660" dataDxfId="3747"/>
    <tableColumn id="12684" xr3:uid="{C9A2A7D8-D500-473C-8589-B27157542E80}" name="Column12661" dataDxfId="3746"/>
    <tableColumn id="12685" xr3:uid="{4B668AF7-D78C-4871-AAA2-CF349871099B}" name="Column12662" dataDxfId="3745"/>
    <tableColumn id="12686" xr3:uid="{6221DD27-6BDB-4263-B490-FA8E3B7A6497}" name="Column12663" dataDxfId="3744"/>
    <tableColumn id="12687" xr3:uid="{24236276-8B96-4E5C-B642-DD66AEFC8147}" name="Column12664" dataDxfId="3743"/>
    <tableColumn id="12688" xr3:uid="{C7DB8AF1-ACA5-4550-9C5C-4A6F6FD73F22}" name="Column12665" dataDxfId="3742"/>
    <tableColumn id="12689" xr3:uid="{1BFEF34F-6D16-4902-9E23-0C6F15A2FCB6}" name="Column12666" dataDxfId="3741"/>
    <tableColumn id="12690" xr3:uid="{6C059469-7CCF-4EAE-8CB4-1F8242AE2379}" name="Column12667" dataDxfId="3740"/>
    <tableColumn id="12691" xr3:uid="{564EF001-D757-46A8-A6C4-17E24D547740}" name="Column12668" dataDxfId="3739"/>
    <tableColumn id="12692" xr3:uid="{1C90DCAE-F864-42AA-B42B-E29224EF6E72}" name="Column12669" dataDxfId="3738"/>
    <tableColumn id="12693" xr3:uid="{CEA76B17-13BD-4861-B9EC-CEACFD86F8E4}" name="Column12670" dataDxfId="3737"/>
    <tableColumn id="12694" xr3:uid="{66B22609-BDD8-44FE-AC39-01D6B9FEB697}" name="Column12671" dataDxfId="3736"/>
    <tableColumn id="12695" xr3:uid="{94AE43EC-2735-4ED0-A74B-DF93415DE1F6}" name="Column12672" dataDxfId="3735"/>
    <tableColumn id="12696" xr3:uid="{A8FAFF0B-7621-41D2-A65C-1CC13285B175}" name="Column12673" dataDxfId="3734"/>
    <tableColumn id="12697" xr3:uid="{75A79490-69FE-4529-A21F-7F6649E3D8C2}" name="Column12674" dataDxfId="3733"/>
    <tableColumn id="12698" xr3:uid="{382917AD-D8D7-4E0B-9FD9-F17883656131}" name="Column12675" dataDxfId="3732"/>
    <tableColumn id="12699" xr3:uid="{0D88BE70-31AB-4EDB-955A-588607B66440}" name="Column12676" dataDxfId="3731"/>
    <tableColumn id="12700" xr3:uid="{3CC1E2B4-8F7E-453D-A1C3-E79E4DB2D0AA}" name="Column12677" dataDxfId="3730"/>
    <tableColumn id="12701" xr3:uid="{780D1439-84CA-42F5-A468-E67F1F2E367F}" name="Column12678" dataDxfId="3729"/>
    <tableColumn id="12702" xr3:uid="{EDEA3AFE-996E-4149-83BB-0E7490783504}" name="Column12679" dataDxfId="3728"/>
    <tableColumn id="12703" xr3:uid="{99308638-2D1F-4B90-A42C-E784E89F68FB}" name="Column12680" dataDxfId="3727"/>
    <tableColumn id="12704" xr3:uid="{89BB567E-06A0-4549-9F35-671D384EA8F8}" name="Column12681" dataDxfId="3726"/>
    <tableColumn id="12705" xr3:uid="{98D0839E-2D9E-4847-96D1-177F080293A2}" name="Column12682" dataDxfId="3725"/>
    <tableColumn id="12706" xr3:uid="{5A651682-4772-47B4-8147-62541692EDD0}" name="Column12683" dataDxfId="3724"/>
    <tableColumn id="12707" xr3:uid="{B9DC923F-D13C-49F9-B4F9-935EBE3556E4}" name="Column12684" dataDxfId="3723"/>
    <tableColumn id="12708" xr3:uid="{E782CB08-4665-4486-8CA8-B61006AF9232}" name="Column12685" dataDxfId="3722"/>
    <tableColumn id="12709" xr3:uid="{AF2EA54F-F5D9-44B5-B931-599A8F9C2E84}" name="Column12686" dataDxfId="3721"/>
    <tableColumn id="12710" xr3:uid="{2B1BBE86-31D8-4239-8A37-1D99FF40715F}" name="Column12687" dataDxfId="3720"/>
    <tableColumn id="12711" xr3:uid="{46F3826B-6AF7-4B7D-8A5C-719BD4A53F8E}" name="Column12688" dataDxfId="3719"/>
    <tableColumn id="12712" xr3:uid="{C0D2AC0B-204F-4841-AD4E-9DCCFB1D362C}" name="Column12689" dataDxfId="3718"/>
    <tableColumn id="12713" xr3:uid="{198AA974-8048-440A-905D-BA11F3341683}" name="Column12690" dataDxfId="3717"/>
    <tableColumn id="12714" xr3:uid="{FAF81221-8661-4A1D-B0C2-8E2908797E91}" name="Column12691" dataDxfId="3716"/>
    <tableColumn id="12715" xr3:uid="{3038E859-9BBA-409B-B97E-8CEDBE98F86D}" name="Column12692" dataDxfId="3715"/>
    <tableColumn id="12716" xr3:uid="{F7C93F2A-5F9E-45F7-A2D2-614E1E18CB9B}" name="Column12693" dataDxfId="3714"/>
    <tableColumn id="12717" xr3:uid="{CBC24EA9-6EC0-4400-9549-652CCA6BC4B8}" name="Column12694" dataDxfId="3713"/>
    <tableColumn id="12718" xr3:uid="{90460CA8-F79B-448D-A251-74A590C440F4}" name="Column12695" dataDxfId="3712"/>
    <tableColumn id="12719" xr3:uid="{4C6C72CD-0425-4819-8DFF-0C1F5AF84B50}" name="Column12696" dataDxfId="3711"/>
    <tableColumn id="12720" xr3:uid="{6C5777EA-1508-4F6E-8C59-C73C521D9807}" name="Column12697" dataDxfId="3710"/>
    <tableColumn id="12721" xr3:uid="{9A88DE0C-F19F-4FC2-A4CE-82FBD89BEB81}" name="Column12698" dataDxfId="3709"/>
    <tableColumn id="12722" xr3:uid="{F4717497-7898-4FF9-B1E9-8BB9E3928D5D}" name="Column12699" dataDxfId="3708"/>
    <tableColumn id="12723" xr3:uid="{14B476F5-8252-4EA7-9F5C-A557907801D6}" name="Column12700" dataDxfId="3707"/>
    <tableColumn id="12724" xr3:uid="{F2346BFA-8787-472A-8DC5-8952EDD946F7}" name="Column12701" dataDxfId="3706"/>
    <tableColumn id="12725" xr3:uid="{009062C1-B71A-4D11-A44B-CFB2BB378570}" name="Column12702" dataDxfId="3705"/>
    <tableColumn id="12726" xr3:uid="{5DB0A19A-AE04-497E-A5CF-1E795C5D8BB4}" name="Column12703" dataDxfId="3704"/>
    <tableColumn id="12727" xr3:uid="{923A9348-EB50-47FB-B078-2AAEA60FCB8D}" name="Column12704" dataDxfId="3703"/>
    <tableColumn id="12728" xr3:uid="{AED041E6-D939-4710-876E-8BAD79ACA5EB}" name="Column12705" dataDxfId="3702"/>
    <tableColumn id="12729" xr3:uid="{23AFF013-02E5-4CD6-8D84-3915928FC41F}" name="Column12706" dataDxfId="3701"/>
    <tableColumn id="12730" xr3:uid="{FE72BA4E-2FCB-42AF-9904-FB57682E04D0}" name="Column12707" dataDxfId="3700"/>
    <tableColumn id="12731" xr3:uid="{401CCC77-95ED-41D1-AD4A-7C403854CE1C}" name="Column12708" dataDxfId="3699"/>
    <tableColumn id="12732" xr3:uid="{A8BFAE1A-55C5-49D5-814D-B70BD0F4B3A5}" name="Column12709" dataDxfId="3698"/>
    <tableColumn id="12733" xr3:uid="{180AF018-3356-4744-90DF-4194B6AD9660}" name="Column12710" dataDxfId="3697"/>
    <tableColumn id="12734" xr3:uid="{356269B2-A4B6-4966-AC35-93B884F21BFA}" name="Column12711" dataDxfId="3696"/>
    <tableColumn id="12735" xr3:uid="{4D427ED7-76EE-4B22-9D01-801D29AD55BA}" name="Column12712" dataDxfId="3695"/>
    <tableColumn id="12736" xr3:uid="{4F6A92CE-7E97-4B3B-9177-BAEBE91BD5CA}" name="Column12713" dataDxfId="3694"/>
    <tableColumn id="12737" xr3:uid="{95127711-82E7-4F7D-A9ED-A180DDA87E90}" name="Column12714" dataDxfId="3693"/>
    <tableColumn id="12738" xr3:uid="{EE13A84A-D1A6-4F98-937B-5563681E9DF7}" name="Column12715" dataDxfId="3692"/>
    <tableColumn id="12739" xr3:uid="{80C606E3-F66E-424D-B299-B03A126A256B}" name="Column12716" dataDxfId="3691"/>
    <tableColumn id="12740" xr3:uid="{BF7A792B-0DB3-406D-8AB2-751BBE6CC124}" name="Column12717" dataDxfId="3690"/>
    <tableColumn id="12741" xr3:uid="{C7862003-842B-4E1E-A380-56DF1A352791}" name="Column12718" dataDxfId="3689"/>
    <tableColumn id="12742" xr3:uid="{DD6F90CA-ED36-4F9A-B4C3-54E6EF68E335}" name="Column12719" dataDxfId="3688"/>
    <tableColumn id="12743" xr3:uid="{86DD8335-7EC0-4937-99C5-67239C6F825C}" name="Column12720" dataDxfId="3687"/>
    <tableColumn id="12744" xr3:uid="{A43329FF-70A4-4769-9000-44B4AA5A11E0}" name="Column12721" dataDxfId="3686"/>
    <tableColumn id="12745" xr3:uid="{6A16AAEE-5076-497E-8AAD-D58283979C4C}" name="Column12722" dataDxfId="3685"/>
    <tableColumn id="12746" xr3:uid="{36285B39-5B5F-449D-ADFD-3CDF04F76448}" name="Column12723" dataDxfId="3684"/>
    <tableColumn id="12747" xr3:uid="{0DF5871D-6508-4C17-B5AF-80CED05B9747}" name="Column12724" dataDxfId="3683"/>
    <tableColumn id="12748" xr3:uid="{B86D2312-6CFC-4350-AEDB-8B47F6EAF7C0}" name="Column12725" dataDxfId="3682"/>
    <tableColumn id="12749" xr3:uid="{0A4BA6E7-CD36-411A-BAAB-7DCE0F3479F3}" name="Column12726" dataDxfId="3681"/>
    <tableColumn id="12750" xr3:uid="{6D4FE5D6-EE2F-4CD8-ABD0-B84E11303D13}" name="Column12727" dataDxfId="3680"/>
    <tableColumn id="12751" xr3:uid="{AB14E264-5464-40F6-8983-495C54DBEE08}" name="Column12728" dataDxfId="3679"/>
    <tableColumn id="12752" xr3:uid="{527E60AE-8F23-49D0-95B0-015153F520F1}" name="Column12729" dataDxfId="3678"/>
    <tableColumn id="12753" xr3:uid="{AC74E73C-67BA-4981-9FF6-F88AB2301FD2}" name="Column12730" dataDxfId="3677"/>
    <tableColumn id="12754" xr3:uid="{8D1A9B5D-7D54-48B0-9C9E-CBD199B106D9}" name="Column12731" dataDxfId="3676"/>
    <tableColumn id="12755" xr3:uid="{C45B29C4-F2FA-4D77-899D-12C317B5015C}" name="Column12732" dataDxfId="3675"/>
    <tableColumn id="12756" xr3:uid="{A8B6A1AA-B5ED-40FA-BC62-8842AA81877F}" name="Column12733" dataDxfId="3674"/>
    <tableColumn id="12757" xr3:uid="{FDD12A90-3B16-4AAF-9FA0-8B1CB7E307E5}" name="Column12734" dataDxfId="3673"/>
    <tableColumn id="12758" xr3:uid="{3454FF3E-D892-4F0E-ACD0-C732AA1070F1}" name="Column12735" dataDxfId="3672"/>
    <tableColumn id="12759" xr3:uid="{8244C5D0-C495-465B-85AE-1388756988B3}" name="Column12736" dataDxfId="3671"/>
    <tableColumn id="12760" xr3:uid="{F977B544-02EF-4FD4-8AFA-45EAC812D984}" name="Column12737" dataDxfId="3670"/>
    <tableColumn id="12761" xr3:uid="{55C7AB5D-DCD5-48E0-BC79-DB6923A66B24}" name="Column12738" dataDxfId="3669"/>
    <tableColumn id="12762" xr3:uid="{EDA053C1-60FB-44EC-B939-233B2D0E777F}" name="Column12739" dataDxfId="3668"/>
    <tableColumn id="12763" xr3:uid="{6DE816D6-1973-4AC9-8FCB-0E7A0D25CEB5}" name="Column12740" dataDxfId="3667"/>
    <tableColumn id="12764" xr3:uid="{9C442D12-5781-4E42-82EA-682E4652E544}" name="Column12741" dataDxfId="3666"/>
    <tableColumn id="12765" xr3:uid="{6992B8A1-4929-41B6-9F25-790FB3898B04}" name="Column12742" dataDxfId="3665"/>
    <tableColumn id="12766" xr3:uid="{243EA0DB-EADA-4A7E-BD58-661B70B80367}" name="Column12743" dataDxfId="3664"/>
    <tableColumn id="12767" xr3:uid="{943AA433-8CBA-4A92-B7B1-60689E00CE6D}" name="Column12744" dataDxfId="3663"/>
    <tableColumn id="12768" xr3:uid="{F93B7162-E8F7-439F-9248-13139577D862}" name="Column12745" dataDxfId="3662"/>
    <tableColumn id="12769" xr3:uid="{F4518CCB-C84C-4805-99F4-80CC6870BDFB}" name="Column12746" dataDxfId="3661"/>
    <tableColumn id="12770" xr3:uid="{02E984F6-77F6-4AAE-B47E-74F7DAD43E44}" name="Column12747" dataDxfId="3660"/>
    <tableColumn id="12771" xr3:uid="{A5C7196E-46D3-4EA1-A69F-483F88E495E3}" name="Column12748" dataDxfId="3659"/>
    <tableColumn id="12772" xr3:uid="{09086668-B31B-4EA0-9B61-37BF4E1BCADC}" name="Column12749" dataDxfId="3658"/>
    <tableColumn id="12773" xr3:uid="{A9504062-EC5F-4E90-8051-D1F20E66AD5A}" name="Column12750" dataDxfId="3657"/>
    <tableColumn id="12774" xr3:uid="{917D181A-3C8D-4C6A-9F55-4E64EE638CDD}" name="Column12751" dataDxfId="3656"/>
    <tableColumn id="12775" xr3:uid="{E64914D7-3AD4-4783-9FAD-960CC49480AD}" name="Column12752" dataDxfId="3655"/>
    <tableColumn id="12776" xr3:uid="{BA1BD0B3-EDB1-4314-A842-7B63BD067A33}" name="Column12753" dataDxfId="3654"/>
    <tableColumn id="12777" xr3:uid="{6C38DD24-245E-426F-86E8-A5AD8007BC65}" name="Column12754" dataDxfId="3653"/>
    <tableColumn id="12778" xr3:uid="{9B0DCC87-9687-4772-870A-6888A645322D}" name="Column12755" dataDxfId="3652"/>
    <tableColumn id="12779" xr3:uid="{BA2BC43D-F6DE-4BC2-A219-6A03D518DFA8}" name="Column12756" dataDxfId="3651"/>
    <tableColumn id="12780" xr3:uid="{128A0A45-464C-4366-A864-5A41570621DA}" name="Column12757" dataDxfId="3650"/>
    <tableColumn id="12781" xr3:uid="{12CB0B26-38B4-40DE-8BE1-F6F756EA47FD}" name="Column12758" dataDxfId="3649"/>
    <tableColumn id="12782" xr3:uid="{C4D407EA-9116-4A8C-B516-9445F5A218FB}" name="Column12759" dataDxfId="3648"/>
    <tableColumn id="12783" xr3:uid="{79D11AE9-3574-498E-A0DA-46626D7A0FE1}" name="Column12760" dataDxfId="3647"/>
    <tableColumn id="12784" xr3:uid="{9562BDB2-7BB0-4D5F-B922-1CBAAC24FE65}" name="Column12761" dataDxfId="3646"/>
    <tableColumn id="12785" xr3:uid="{573FADBE-85B5-4B4B-A721-35CCA030D53D}" name="Column12762" dataDxfId="3645"/>
    <tableColumn id="12786" xr3:uid="{58E6ADC8-6BB8-4D4A-8A1A-3C987285B6A0}" name="Column12763" dataDxfId="3644"/>
    <tableColumn id="12787" xr3:uid="{8A9FE008-BCDE-47DA-B5A7-878BDA562897}" name="Column12764" dataDxfId="3643"/>
    <tableColumn id="12788" xr3:uid="{635BE401-0030-468F-BD60-3A7AC379E7FC}" name="Column12765" dataDxfId="3642"/>
    <tableColumn id="12789" xr3:uid="{5F60CB70-3ADB-4856-8488-BBD2E6F789F6}" name="Column12766" dataDxfId="3641"/>
    <tableColumn id="12790" xr3:uid="{C47D846E-5618-4ED0-BA8E-6ED11D2FE04C}" name="Column12767" dataDxfId="3640"/>
    <tableColumn id="12791" xr3:uid="{1FD43502-3F4F-4D44-9B5B-51454ABA9A24}" name="Column12768" dataDxfId="3639"/>
    <tableColumn id="12792" xr3:uid="{7715AF24-ED99-46F7-AE62-BD74B641FB4F}" name="Column12769" dataDxfId="3638"/>
    <tableColumn id="12793" xr3:uid="{87F70ECA-5213-456B-927F-9A4676A1D392}" name="Column12770" dataDxfId="3637"/>
    <tableColumn id="12794" xr3:uid="{B763D193-58CF-403F-9A65-AE4A4C13E2CC}" name="Column12771" dataDxfId="3636"/>
    <tableColumn id="12795" xr3:uid="{75E4BB02-0178-4F19-B206-862DBA696C71}" name="Column12772" dataDxfId="3635"/>
    <tableColumn id="12796" xr3:uid="{54D017E4-B193-4D40-82B1-F252EE28C87A}" name="Column12773" dataDxfId="3634"/>
    <tableColumn id="12797" xr3:uid="{B19B1BAB-1108-47C2-842E-F5F3319DAF09}" name="Column12774" dataDxfId="3633"/>
    <tableColumn id="12798" xr3:uid="{438F17D6-6837-424F-8866-2BBBF67A88B4}" name="Column12775" dataDxfId="3632"/>
    <tableColumn id="12799" xr3:uid="{A9C993E8-5EC4-4226-925E-11BE4C7C452A}" name="Column12776" dataDxfId="3631"/>
    <tableColumn id="12800" xr3:uid="{C5D84AF6-8B91-408F-9F7C-C6A6DBA84FBE}" name="Column12777" dataDxfId="3630"/>
    <tableColumn id="12801" xr3:uid="{8573186A-C926-49E1-A9A2-46A94E2765AB}" name="Column12778" dataDxfId="3629"/>
    <tableColumn id="12802" xr3:uid="{F3677EED-F47D-4CC5-ADB5-31FF4F1F9E1A}" name="Column12779" dataDxfId="3628"/>
    <tableColumn id="12803" xr3:uid="{1F07A08C-59A0-4C2F-BD1C-393040E895F1}" name="Column12780" dataDxfId="3627"/>
    <tableColumn id="12804" xr3:uid="{BA23D0EC-125C-49E8-85F8-2AE80F0362D4}" name="Column12781" dataDxfId="3626"/>
    <tableColumn id="12805" xr3:uid="{B87AE74B-42E3-4CBA-88F5-ADB05A6BE385}" name="Column12782" dataDxfId="3625"/>
    <tableColumn id="12806" xr3:uid="{39D861D2-0734-4551-A8BB-9D4203080B6E}" name="Column12783" dataDxfId="3624"/>
    <tableColumn id="12807" xr3:uid="{4A6A759C-F784-4504-9B5B-EF806FB8134B}" name="Column12784" dataDxfId="3623"/>
    <tableColumn id="12808" xr3:uid="{277FF71B-655D-4A92-8E28-F00BDEA9C09A}" name="Column12785" dataDxfId="3622"/>
    <tableColumn id="12809" xr3:uid="{5435126E-2782-47FB-850A-ED002FC168C5}" name="Column12786" dataDxfId="3621"/>
    <tableColumn id="12810" xr3:uid="{ECB21A7C-511F-4C99-A18E-8BEDF96E3756}" name="Column12787" dataDxfId="3620"/>
    <tableColumn id="12811" xr3:uid="{D2BD5664-927A-4631-BACB-9BE1837029E6}" name="Column12788" dataDxfId="3619"/>
    <tableColumn id="12812" xr3:uid="{4B618C3F-C938-423D-A472-975F41C050FB}" name="Column12789" dataDxfId="3618"/>
    <tableColumn id="12813" xr3:uid="{FB6397DF-7556-41C2-99C5-4D8A2BE4B171}" name="Column12790" dataDxfId="3617"/>
    <tableColumn id="12814" xr3:uid="{C925E1E3-E6AE-46F7-9C37-D44B7071C564}" name="Column12791" dataDxfId="3616"/>
    <tableColumn id="12815" xr3:uid="{72016C11-DC2B-4F9F-9A58-098F41DA7822}" name="Column12792" dataDxfId="3615"/>
    <tableColumn id="12816" xr3:uid="{1CE33062-3E78-4F60-B719-064444764574}" name="Column12793" dataDxfId="3614"/>
    <tableColumn id="12817" xr3:uid="{2928E6DE-B7E6-41F1-BA0D-21E0846E1922}" name="Column12794" dataDxfId="3613"/>
    <tableColumn id="12818" xr3:uid="{5BBD58EC-9D19-41AE-98A0-51FF77DC13E1}" name="Column12795" dataDxfId="3612"/>
    <tableColumn id="12819" xr3:uid="{342CA032-D2D8-475E-83DE-6EBFBE52135A}" name="Column12796" dataDxfId="3611"/>
    <tableColumn id="12820" xr3:uid="{4E7454D6-DE8C-4CE9-966D-F3C4FD30E274}" name="Column12797" dataDxfId="3610"/>
    <tableColumn id="12821" xr3:uid="{A008AC35-7931-45C1-A1A1-7AC6DF56CA19}" name="Column12798" dataDxfId="3609"/>
    <tableColumn id="12822" xr3:uid="{3E53C440-1891-4941-9991-A7C557B47C23}" name="Column12799" dataDxfId="3608"/>
    <tableColumn id="12823" xr3:uid="{B02B401E-CB9D-4A82-B6B8-94429C4F8BD5}" name="Column12800" dataDxfId="3607"/>
    <tableColumn id="12824" xr3:uid="{7E63EDFE-9D9E-48C8-9073-E3C8E64300C2}" name="Column12801" dataDxfId="3606"/>
    <tableColumn id="12825" xr3:uid="{0D0413F5-E960-4333-ACD1-67CA4AD2F8AA}" name="Column12802" dataDxfId="3605"/>
    <tableColumn id="12826" xr3:uid="{A26CF93A-6554-41EF-ACD6-E9CFB80BCCE9}" name="Column12803" dataDxfId="3604"/>
    <tableColumn id="12827" xr3:uid="{C7D9A166-0206-41E7-8A34-93EB2CDCE7CE}" name="Column12804" dataDxfId="3603"/>
    <tableColumn id="12828" xr3:uid="{906C6A6A-C9C0-4EFD-A30C-2394A4F02907}" name="Column12805" dataDxfId="3602"/>
    <tableColumn id="12829" xr3:uid="{BD571D43-648E-47D6-8046-C7BB21092564}" name="Column12806" dataDxfId="3601"/>
    <tableColumn id="12830" xr3:uid="{84C361BA-35BD-42BD-93E4-C228DAE4B1E9}" name="Column12807" dataDxfId="3600"/>
    <tableColumn id="12831" xr3:uid="{B03A9ACA-7E26-4DBE-A00C-588F580A221B}" name="Column12808" dataDxfId="3599"/>
    <tableColumn id="12832" xr3:uid="{496E0C68-01FC-4A10-871E-1982DC4B0DD5}" name="Column12809" dataDxfId="3598"/>
    <tableColumn id="12833" xr3:uid="{70DD6944-0BE4-4329-8752-59A315FF5E4F}" name="Column12810" dataDxfId="3597"/>
    <tableColumn id="12834" xr3:uid="{9E15B8A6-9082-406B-9DF6-769AF24C98A2}" name="Column12811" dataDxfId="3596"/>
    <tableColumn id="12835" xr3:uid="{0AA0C403-C7C2-4597-96AC-0FCAC8A88249}" name="Column12812" dataDxfId="3595"/>
    <tableColumn id="12836" xr3:uid="{898E5135-F4A0-4593-A212-B9C559B77EA7}" name="Column12813" dataDxfId="3594"/>
    <tableColumn id="12837" xr3:uid="{8EFB9AEC-6ABF-423A-8BDE-1D48376CF461}" name="Column12814" dataDxfId="3593"/>
    <tableColumn id="12838" xr3:uid="{DCA16A5F-4609-48CD-9F6F-FD2AFBBFF96E}" name="Column12815" dataDxfId="3592"/>
    <tableColumn id="12839" xr3:uid="{017558E3-D290-4BB4-A29D-6F16F52D2BFD}" name="Column12816" dataDxfId="3591"/>
    <tableColumn id="12840" xr3:uid="{8C287B64-6C43-4170-B468-873A11BC54BC}" name="Column12817" dataDxfId="3590"/>
    <tableColumn id="12841" xr3:uid="{034495BA-E9D8-42D3-A50A-A37523D633DD}" name="Column12818" dataDxfId="3589"/>
    <tableColumn id="12842" xr3:uid="{F34629D0-B168-43D9-A13C-64D11601BE7F}" name="Column12819" dataDxfId="3588"/>
    <tableColumn id="12843" xr3:uid="{CC34F4D3-BE0A-4043-88C8-988AE70AA0ED}" name="Column12820" dataDxfId="3587"/>
    <tableColumn id="12844" xr3:uid="{DC50F2E2-B0EF-474C-93ED-B696337A59B5}" name="Column12821" dataDxfId="3586"/>
    <tableColumn id="12845" xr3:uid="{B6693684-9F70-42E9-9A89-6B90E86A9BDE}" name="Column12822" dataDxfId="3585"/>
    <tableColumn id="12846" xr3:uid="{CD850D09-EDEA-4783-8349-C18893E41F7B}" name="Column12823" dataDxfId="3584"/>
    <tableColumn id="12847" xr3:uid="{3A531C17-674F-4033-8049-2E10AF05966D}" name="Column12824" dataDxfId="3583"/>
    <tableColumn id="12848" xr3:uid="{92FE73B9-C275-4098-A60E-B06D6D37BA47}" name="Column12825" dataDxfId="3582"/>
    <tableColumn id="12849" xr3:uid="{153F9873-82CD-47BB-A95C-94808CF7391F}" name="Column12826" dataDxfId="3581"/>
    <tableColumn id="12850" xr3:uid="{27A135C1-DF50-4E9D-A0C7-6F9103C6DB61}" name="Column12827" dataDxfId="3580"/>
    <tableColumn id="12851" xr3:uid="{1F294C5C-9C6F-466F-9A90-68CE8B25BBB9}" name="Column12828" dataDxfId="3579"/>
    <tableColumn id="12852" xr3:uid="{9B7402B3-BA43-4E4F-BD34-918FA7FB3354}" name="Column12829" dataDxfId="3578"/>
    <tableColumn id="12853" xr3:uid="{D51DD26D-4611-46B4-98EE-7BDC09074AE3}" name="Column12830" dataDxfId="3577"/>
    <tableColumn id="12854" xr3:uid="{994A15B1-9838-4AB5-9465-888F5432F3A8}" name="Column12831" dataDxfId="3576"/>
    <tableColumn id="12855" xr3:uid="{879548A4-2C29-4CE4-B8BE-F9ECC3B03F6A}" name="Column12832" dataDxfId="3575"/>
    <tableColumn id="12856" xr3:uid="{8A63BCE6-8296-486C-92CE-99543804C43D}" name="Column12833" dataDxfId="3574"/>
    <tableColumn id="12857" xr3:uid="{0FC32FF2-E6AB-4ECA-A446-A4E448C8C128}" name="Column12834" dataDxfId="3573"/>
    <tableColumn id="12858" xr3:uid="{C38B1F76-D543-4033-83A3-30AEE534663C}" name="Column12835" dataDxfId="3572"/>
    <tableColumn id="12859" xr3:uid="{344F2BCB-06C4-4953-BA54-1112B0A36987}" name="Column12836" dataDxfId="3571"/>
    <tableColumn id="12860" xr3:uid="{58B776C0-989F-4B9E-AE98-E5785D41A9FD}" name="Column12837" dataDxfId="3570"/>
    <tableColumn id="12861" xr3:uid="{F3987AAE-7AA8-4D6C-A8F3-6BF05CD2404F}" name="Column12838" dataDxfId="3569"/>
    <tableColumn id="12862" xr3:uid="{876C09A3-18EB-42FC-B768-ED6D03107ACE}" name="Column12839" dataDxfId="3568"/>
    <tableColumn id="12863" xr3:uid="{4742267E-4000-40ED-B26F-8D495E7013D4}" name="Column12840" dataDxfId="3567"/>
    <tableColumn id="12864" xr3:uid="{78FC3C28-20E2-46D2-99DB-8415C08E8C69}" name="Column12841" dataDxfId="3566"/>
    <tableColumn id="12865" xr3:uid="{AB174B3B-2C0B-42B1-AC91-3584188E6418}" name="Column12842" dataDxfId="3565"/>
    <tableColumn id="12866" xr3:uid="{6A249798-D6FE-47F5-954C-94067E543660}" name="Column12843" dataDxfId="3564"/>
    <tableColumn id="12867" xr3:uid="{0A368B3D-EEBE-4ABA-9CBD-CA6D66157DE6}" name="Column12844" dataDxfId="3563"/>
    <tableColumn id="12868" xr3:uid="{D51319E9-DA13-4540-B382-0253BAE983EA}" name="Column12845" dataDxfId="3562"/>
    <tableColumn id="12869" xr3:uid="{9B9EDAF5-E22A-412C-85C0-B7E09B064957}" name="Column12846" dataDxfId="3561"/>
    <tableColumn id="12870" xr3:uid="{D17322B8-17D7-4909-AE45-D99BE92CC1B8}" name="Column12847" dataDxfId="3560"/>
    <tableColumn id="12871" xr3:uid="{D0B25509-632F-4353-A928-E3B33F86AAD7}" name="Column12848" dataDxfId="3559"/>
    <tableColumn id="12872" xr3:uid="{937F5079-0266-449E-9EEF-F76B0E8AE477}" name="Column12849" dataDxfId="3558"/>
    <tableColumn id="12873" xr3:uid="{CDB8EEB2-C29F-4056-ACBC-B31FFE32EA63}" name="Column12850" dataDxfId="3557"/>
    <tableColumn id="12874" xr3:uid="{BCD7F01D-7523-4D35-B78F-9663B3135704}" name="Column12851" dataDxfId="3556"/>
    <tableColumn id="12875" xr3:uid="{0C1D55F3-0CA2-43F0-84DF-59F01AA0283B}" name="Column12852" dataDxfId="3555"/>
    <tableColumn id="12876" xr3:uid="{27652590-0B34-4398-B80B-83AE79397D63}" name="Column12853" dataDxfId="3554"/>
    <tableColumn id="12877" xr3:uid="{8E8DC1D1-A315-4E55-B9F6-D1A44B8B0405}" name="Column12854" dataDxfId="3553"/>
    <tableColumn id="12878" xr3:uid="{AEFC4470-70E0-43ED-81C9-85BEE3672132}" name="Column12855" dataDxfId="3552"/>
    <tableColumn id="12879" xr3:uid="{3EB87015-0B6C-452A-8F9E-C5DF7D515847}" name="Column12856" dataDxfId="3551"/>
    <tableColumn id="12880" xr3:uid="{9E741FC4-E5AD-499B-B6EA-EDF5B0C17661}" name="Column12857" dataDxfId="3550"/>
    <tableColumn id="12881" xr3:uid="{9FB88857-CCDB-499C-B5C2-59BA3CFE21C3}" name="Column12858" dataDxfId="3549"/>
    <tableColumn id="12882" xr3:uid="{6FBB3A24-02D7-4D90-B67D-0F8C83E7988F}" name="Column12859" dataDxfId="3548"/>
    <tableColumn id="12883" xr3:uid="{4C8B3E21-E511-44DF-B0F9-F613EBBA540F}" name="Column12860" dataDxfId="3547"/>
    <tableColumn id="12884" xr3:uid="{656DDF49-468D-4B7F-849C-14CF27D312DC}" name="Column12861" dataDxfId="3546"/>
    <tableColumn id="12885" xr3:uid="{66840226-25FC-4234-A5DD-93BED322A94A}" name="Column12862" dataDxfId="3545"/>
    <tableColumn id="12886" xr3:uid="{85346173-48F3-4ECD-96AD-1E8462787C0C}" name="Column12863" dataDxfId="3544"/>
    <tableColumn id="12887" xr3:uid="{925C8A6C-0011-4809-974D-6630114CABB9}" name="Column12864" dataDxfId="3543"/>
    <tableColumn id="12888" xr3:uid="{6D3A815D-C925-4F42-9CDD-5F521649031C}" name="Column12865" dataDxfId="3542"/>
    <tableColumn id="12889" xr3:uid="{69323F77-03EE-4B4B-AE20-FC28311A0330}" name="Column12866" dataDxfId="3541"/>
    <tableColumn id="12890" xr3:uid="{2BA401BF-D427-434E-B1B9-D9446BFF996F}" name="Column12867" dataDxfId="3540"/>
    <tableColumn id="12891" xr3:uid="{122CB727-346A-42FE-9A81-E78DD49109C5}" name="Column12868" dataDxfId="3539"/>
    <tableColumn id="12892" xr3:uid="{BC7EBBAD-2704-477A-9EC6-A5929828DFAF}" name="Column12869" dataDxfId="3538"/>
    <tableColumn id="12893" xr3:uid="{DD3314FC-3095-4FA1-8398-E0FA66C26F1E}" name="Column12870" dataDxfId="3537"/>
    <tableColumn id="12894" xr3:uid="{8A2B2082-24EC-4331-80E0-F44C5C612874}" name="Column12871" dataDxfId="3536"/>
    <tableColumn id="12895" xr3:uid="{ED446D2E-853F-4448-A63F-31FA90DC7C79}" name="Column12872" dataDxfId="3535"/>
    <tableColumn id="12896" xr3:uid="{E959FB8D-EECF-46ED-AA0D-A8A6099D69F8}" name="Column12873" dataDxfId="3534"/>
    <tableColumn id="12897" xr3:uid="{B11FE54B-FDAA-4758-BC98-731C992A7320}" name="Column12874" dataDxfId="3533"/>
    <tableColumn id="12898" xr3:uid="{F9E7EDFE-3FCA-4653-B0C9-6422B9186DEC}" name="Column12875" dataDxfId="3532"/>
    <tableColumn id="12899" xr3:uid="{1885BA83-33D1-4359-B133-4E14C3F797DC}" name="Column12876" dataDxfId="3531"/>
    <tableColumn id="12900" xr3:uid="{C4A623BF-9B4B-4D5B-BEAA-DEE563373E9A}" name="Column12877" dataDxfId="3530"/>
    <tableColumn id="12901" xr3:uid="{C25B7A48-48EF-424B-9132-28B0133CAFFF}" name="Column12878" dataDxfId="3529"/>
    <tableColumn id="12902" xr3:uid="{B7A70F97-5369-4AB7-B2B3-7CA26A903123}" name="Column12879" dataDxfId="3528"/>
    <tableColumn id="12903" xr3:uid="{DF1D5A44-15FD-44AC-9F4F-A81B2A67EFE9}" name="Column12880" dataDxfId="3527"/>
    <tableColumn id="12904" xr3:uid="{448FB0E4-D219-4F57-A982-760A38E8F5DA}" name="Column12881" dataDxfId="3526"/>
    <tableColumn id="12905" xr3:uid="{103F0C34-55CA-436C-8710-6B92427DC13D}" name="Column12882" dataDxfId="3525"/>
    <tableColumn id="12906" xr3:uid="{96DAEEB5-4A89-42EF-8024-7666A042860A}" name="Column12883" dataDxfId="3524"/>
    <tableColumn id="12907" xr3:uid="{D7903F27-F1B9-4F33-B7B6-ECF4827FC7F0}" name="Column12884" dataDxfId="3523"/>
    <tableColumn id="12908" xr3:uid="{512E1816-5405-43A9-997B-AB9FABD6C329}" name="Column12885" dataDxfId="3522"/>
    <tableColumn id="12909" xr3:uid="{02F08AAA-0B48-4BFC-90C0-C4DE7D7E5842}" name="Column12886" dataDxfId="3521"/>
    <tableColumn id="12910" xr3:uid="{3CC45F13-47B7-4984-83B9-E22F15AF1BDF}" name="Column12887" dataDxfId="3520"/>
    <tableColumn id="12911" xr3:uid="{C68E1F5A-CA09-4ACC-BF82-443E618B2438}" name="Column12888" dataDxfId="3519"/>
    <tableColumn id="12912" xr3:uid="{8C82703D-4D4D-45E4-9E71-1A964895DBDB}" name="Column12889" dataDxfId="3518"/>
    <tableColumn id="12913" xr3:uid="{A2CD69F2-2AD7-491F-8A30-6E3FAF4995A2}" name="Column12890" dataDxfId="3517"/>
    <tableColumn id="12914" xr3:uid="{0609B2C3-6134-4572-989D-32E3713B257B}" name="Column12891" dataDxfId="3516"/>
    <tableColumn id="12915" xr3:uid="{1D91F030-2B26-466E-B0E3-B84678FBB56D}" name="Column12892" dataDxfId="3515"/>
    <tableColumn id="12916" xr3:uid="{A5CEC4E6-383B-4CEF-BBAE-43453BB94324}" name="Column12893" dataDxfId="3514"/>
    <tableColumn id="12917" xr3:uid="{55C69036-0CA1-4871-8EEB-2C301C56D173}" name="Column12894" dataDxfId="3513"/>
    <tableColumn id="12918" xr3:uid="{9A57B807-3023-4411-9385-B6B7FD73FF4F}" name="Column12895" dataDxfId="3512"/>
    <tableColumn id="12919" xr3:uid="{73F3FF21-6B75-4328-94C6-B795C8179322}" name="Column12896" dataDxfId="3511"/>
    <tableColumn id="12920" xr3:uid="{2D02BF78-204E-491C-A3CB-EEEC2D0A6037}" name="Column12897" dataDxfId="3510"/>
    <tableColumn id="12921" xr3:uid="{32A1F536-2704-4EC9-B94E-AD3A96845767}" name="Column12898" dataDxfId="3509"/>
    <tableColumn id="12922" xr3:uid="{908E4FA9-574A-4C85-8E63-5AAFAAB608FD}" name="Column12899" dataDxfId="3508"/>
    <tableColumn id="12923" xr3:uid="{B3F5883F-166A-454D-ACDB-B4A5EEFC165E}" name="Column12900" dataDxfId="3507"/>
    <tableColumn id="12924" xr3:uid="{AC58A91D-8EF1-40E9-9D8F-E6F1B0287242}" name="Column12901" dataDxfId="3506"/>
    <tableColumn id="12925" xr3:uid="{156CC6DD-81C9-4850-8369-A75D30CBA9BC}" name="Column12902" dataDxfId="3505"/>
    <tableColumn id="12926" xr3:uid="{D145E90A-E06E-4FCF-ABF0-B8395D37D1E1}" name="Column12903" dataDxfId="3504"/>
    <tableColumn id="12927" xr3:uid="{692A641E-F87A-4931-96AA-3D0574F903E9}" name="Column12904" dataDxfId="3503"/>
    <tableColumn id="12928" xr3:uid="{BD9741F5-2E41-46F3-A42B-7BD1DD18EA80}" name="Column12905" dataDxfId="3502"/>
    <tableColumn id="12929" xr3:uid="{FA6F7BF4-6CD7-4E71-A843-9149C3A881F8}" name="Column12906" dataDxfId="3501"/>
    <tableColumn id="12930" xr3:uid="{A8D30CC3-4EC4-438F-A708-5713218F5B25}" name="Column12907" dataDxfId="3500"/>
    <tableColumn id="12931" xr3:uid="{8BC838A4-088D-4E17-ACB2-B0E6C864EEE1}" name="Column12908" dataDxfId="3499"/>
    <tableColumn id="12932" xr3:uid="{3EC7599C-0A1D-4A28-8926-1560F1E773A6}" name="Column12909" dataDxfId="3498"/>
    <tableColumn id="12933" xr3:uid="{19EA80B6-D1EA-4521-AFC1-C6EA098970ED}" name="Column12910" dataDxfId="3497"/>
    <tableColumn id="12934" xr3:uid="{E988C56A-3156-49CC-8583-D0029F3C7BBB}" name="Column12911" dataDxfId="3496"/>
    <tableColumn id="12935" xr3:uid="{8389E820-A77B-4FD9-ADEA-55C9A62F1196}" name="Column12912" dataDxfId="3495"/>
    <tableColumn id="12936" xr3:uid="{34DB5871-01D8-4401-A412-CD7E8C79EE53}" name="Column12913" dataDxfId="3494"/>
    <tableColumn id="12937" xr3:uid="{A5A27A19-CCFC-4B58-88EF-2E392533F089}" name="Column12914" dataDxfId="3493"/>
    <tableColumn id="12938" xr3:uid="{C46749A1-2576-4BAF-A36D-1EE5F415DC53}" name="Column12915" dataDxfId="3492"/>
    <tableColumn id="12939" xr3:uid="{46CD8331-CBA4-4E22-858A-1A22FDCF28BC}" name="Column12916" dataDxfId="3491"/>
    <tableColumn id="12940" xr3:uid="{93B36C8B-9E0C-46E4-95F8-39AE5BD359D2}" name="Column12917" dataDxfId="3490"/>
    <tableColumn id="12941" xr3:uid="{1C6905BF-7288-4E7D-8928-30A7052E8958}" name="Column12918" dataDxfId="3489"/>
    <tableColumn id="12942" xr3:uid="{ADB8D0EA-33A7-4067-A066-56E1C69F1BB6}" name="Column12919" dataDxfId="3488"/>
    <tableColumn id="12943" xr3:uid="{7A391713-9E15-457F-A795-838D77AC838E}" name="Column12920" dataDxfId="3487"/>
    <tableColumn id="12944" xr3:uid="{EEB9C361-C993-4A6C-8CAE-7B8419686B18}" name="Column12921" dataDxfId="3486"/>
    <tableColumn id="12945" xr3:uid="{09B75CD7-CBC8-4CD3-8EF4-C57E48F4F3B6}" name="Column12922" dataDxfId="3485"/>
    <tableColumn id="12946" xr3:uid="{92981AE9-48A1-4EA4-93F6-E2216346B3E0}" name="Column12923" dataDxfId="3484"/>
    <tableColumn id="12947" xr3:uid="{1F839169-A9CC-4054-A051-803F7E446B5A}" name="Column12924" dataDxfId="3483"/>
    <tableColumn id="12948" xr3:uid="{ABC530BF-6285-4275-B35A-17993B925282}" name="Column12925" dataDxfId="3482"/>
    <tableColumn id="12949" xr3:uid="{6CED0DB0-8D56-4B6F-85F0-D37E61224B89}" name="Column12926" dataDxfId="3481"/>
    <tableColumn id="12950" xr3:uid="{0E166C78-ADA3-439A-8995-2E7F183CC28F}" name="Column12927" dataDxfId="3480"/>
    <tableColumn id="12951" xr3:uid="{822A792D-C8DC-4601-A0EF-AE5B9C757EFD}" name="Column12928" dataDxfId="3479"/>
    <tableColumn id="12952" xr3:uid="{C9F0588B-0228-4BF4-8BB4-282157940148}" name="Column12929" dataDxfId="3478"/>
    <tableColumn id="12953" xr3:uid="{8AED66EF-DAA4-4A8F-8726-60F3BF5C3DE0}" name="Column12930" dataDxfId="3477"/>
    <tableColumn id="12954" xr3:uid="{4AF8753F-3D58-4296-9469-72D5E608D904}" name="Column12931" dataDxfId="3476"/>
    <tableColumn id="12955" xr3:uid="{D5F66BB5-8847-4887-AE77-CEDF3862B80B}" name="Column12932" dataDxfId="3475"/>
    <tableColumn id="12956" xr3:uid="{0A8D5F07-72A2-4643-B4B0-414968B67BFB}" name="Column12933" dataDxfId="3474"/>
    <tableColumn id="12957" xr3:uid="{135617F8-AA84-49E9-9979-F863ED79ED1B}" name="Column12934" dataDxfId="3473"/>
    <tableColumn id="12958" xr3:uid="{6FACD0A2-A3C8-48D9-AC6E-B4C0072468C7}" name="Column12935" dataDxfId="3472"/>
    <tableColumn id="12959" xr3:uid="{1D234834-6C0A-462E-B576-D561F693DC20}" name="Column12936" dataDxfId="3471"/>
    <tableColumn id="12960" xr3:uid="{EBAD76C5-869B-4766-9007-95EA402E86AE}" name="Column12937" dataDxfId="3470"/>
    <tableColumn id="12961" xr3:uid="{5D92F9DE-CB95-400D-9020-A2D880D44A47}" name="Column12938" dataDxfId="3469"/>
    <tableColumn id="12962" xr3:uid="{5FEACEE2-4999-48A1-9AA4-304A5140A2BD}" name="Column12939" dataDxfId="3468"/>
    <tableColumn id="12963" xr3:uid="{5818C6FF-1276-4E4B-B19B-AD4A22A68BD7}" name="Column12940" dataDxfId="3467"/>
    <tableColumn id="12964" xr3:uid="{D272AF1D-2BEE-4C98-B09C-45BB789A20B8}" name="Column12941" dataDxfId="3466"/>
    <tableColumn id="12965" xr3:uid="{6EA4A790-4BE5-47EF-BDBD-CC07F98946BC}" name="Column12942" dataDxfId="3465"/>
    <tableColumn id="12966" xr3:uid="{8A744AF2-68E2-4CDA-9807-B8EB9B1D1067}" name="Column12943" dataDxfId="3464"/>
    <tableColumn id="12967" xr3:uid="{C3539DF0-6B1E-4694-BE7F-8EB84491E78B}" name="Column12944" dataDxfId="3463"/>
    <tableColumn id="12968" xr3:uid="{F75351EA-D1B5-4C5A-9590-96C078D1B8B8}" name="Column12945" dataDxfId="3462"/>
    <tableColumn id="12969" xr3:uid="{005DF6A2-8018-4267-8204-ACDAD614EB42}" name="Column12946" dataDxfId="3461"/>
    <tableColumn id="12970" xr3:uid="{9899B5F3-3120-40CF-844B-35FE584AD9DE}" name="Column12947" dataDxfId="3460"/>
    <tableColumn id="12971" xr3:uid="{BB8E3A40-2843-4B99-8547-638D8905DFB0}" name="Column12948" dataDxfId="3459"/>
    <tableColumn id="12972" xr3:uid="{B75F4CAC-B4DC-4A08-B9A4-CC3DD0EA0178}" name="Column12949" dataDxfId="3458"/>
    <tableColumn id="12973" xr3:uid="{C5C5FFC8-6198-4B42-A758-FD98E7BBF684}" name="Column12950" dataDxfId="3457"/>
    <tableColumn id="12974" xr3:uid="{AE281F75-A014-45F2-9E78-80DA97B3D4FF}" name="Column12951" dataDxfId="3456"/>
    <tableColumn id="12975" xr3:uid="{366BCFC8-D20A-4BD6-81B8-A29D778FA34B}" name="Column12952" dataDxfId="3455"/>
    <tableColumn id="12976" xr3:uid="{AADC485B-F146-4E0A-8F5C-CE09C106927A}" name="Column12953" dataDxfId="3454"/>
    <tableColumn id="12977" xr3:uid="{31EA777C-C3EB-4828-B677-9107CC0AE8F9}" name="Column12954" dataDxfId="3453"/>
    <tableColumn id="12978" xr3:uid="{63E7A521-9D24-43F5-8EC3-7A65043E09EA}" name="Column12955" dataDxfId="3452"/>
    <tableColumn id="12979" xr3:uid="{A3A27F1E-C07D-43C0-BB0B-60545B176221}" name="Column12956" dataDxfId="3451"/>
    <tableColumn id="12980" xr3:uid="{A0CBC271-7E33-4FA6-A60A-2F68596A0282}" name="Column12957" dataDxfId="3450"/>
    <tableColumn id="12981" xr3:uid="{39A66876-CF2E-4010-8D42-D9337B1A43F9}" name="Column12958" dataDxfId="3449"/>
    <tableColumn id="12982" xr3:uid="{462BB63F-FD29-445B-BC17-871EAB9D6D65}" name="Column12959" dataDxfId="3448"/>
    <tableColumn id="12983" xr3:uid="{7687249E-0BEF-4C91-8F8B-0E30A8762395}" name="Column12960" dataDxfId="3447"/>
    <tableColumn id="12984" xr3:uid="{C832A5F1-D071-4D80-B9F3-7D1367120B99}" name="Column12961" dataDxfId="3446"/>
    <tableColumn id="12985" xr3:uid="{9D22B3D7-9ACE-408A-85A0-C00B2F77C6D4}" name="Column12962" dataDxfId="3445"/>
    <tableColumn id="12986" xr3:uid="{EB6E8133-D035-4649-900F-B2ECC1CC1853}" name="Column12963" dataDxfId="3444"/>
    <tableColumn id="12987" xr3:uid="{3B6E2799-CFE1-43DC-BEB4-0E1660AC210B}" name="Column12964" dataDxfId="3443"/>
    <tableColumn id="12988" xr3:uid="{10D5BAD6-3D99-4D64-97E8-A1281DC49840}" name="Column12965" dataDxfId="3442"/>
    <tableColumn id="12989" xr3:uid="{E0E91B2D-A397-48DA-977A-37C8D36465AB}" name="Column12966" dataDxfId="3441"/>
    <tableColumn id="12990" xr3:uid="{C7F4C975-C9FA-4AEE-8FB9-82A515798591}" name="Column12967" dataDxfId="3440"/>
    <tableColumn id="12991" xr3:uid="{3FF99A72-B634-4C5B-AE59-7A837CFBA404}" name="Column12968" dataDxfId="3439"/>
    <tableColumn id="12992" xr3:uid="{7219064D-00AF-4C5F-BFD7-2C5CB18D131E}" name="Column12969" dataDxfId="3438"/>
    <tableColumn id="12993" xr3:uid="{CF52A7D7-410B-4A5A-970C-71E6C096A0C1}" name="Column12970" dataDxfId="3437"/>
    <tableColumn id="12994" xr3:uid="{F72BF9C6-17B8-465F-8770-F94E73951BEC}" name="Column12971" dataDxfId="3436"/>
    <tableColumn id="12995" xr3:uid="{5CED08D9-2443-4788-BCE2-CD9121CF2BB3}" name="Column12972" dataDxfId="3435"/>
    <tableColumn id="12996" xr3:uid="{01A4A733-1C64-42E1-88DD-C277D9F965B2}" name="Column12973" dataDxfId="3434"/>
    <tableColumn id="12997" xr3:uid="{A540AFC0-EB85-45B0-808C-1DCC8BB0C830}" name="Column12974" dataDxfId="3433"/>
    <tableColumn id="12998" xr3:uid="{FE9C3EE6-5F2E-4FB9-80C4-418649A99599}" name="Column12975" dataDxfId="3432"/>
    <tableColumn id="12999" xr3:uid="{C274B6AE-EEE7-4AD3-87F3-1AA1F28870F1}" name="Column12976" dataDxfId="3431"/>
    <tableColumn id="13000" xr3:uid="{EFB587E4-A89E-4E8E-A817-2035B24105E8}" name="Column12977" dataDxfId="3430"/>
    <tableColumn id="13001" xr3:uid="{53837591-16EB-41A3-88EF-ED69092D4822}" name="Column12978" dataDxfId="3429"/>
    <tableColumn id="13002" xr3:uid="{81AD9A18-7B1D-4137-AE2B-C6DE09C7CD36}" name="Column12979" dataDxfId="3428"/>
    <tableColumn id="13003" xr3:uid="{96ADD954-AABC-45F6-A216-474257B4E645}" name="Column12980" dataDxfId="3427"/>
    <tableColumn id="13004" xr3:uid="{DD5455B2-202F-4575-8383-22F1DE53FCEB}" name="Column12981" dataDxfId="3426"/>
    <tableColumn id="13005" xr3:uid="{77D86EC7-0E64-4E30-93C6-C0AB3A528A14}" name="Column12982" dataDxfId="3425"/>
    <tableColumn id="13006" xr3:uid="{05CF058A-1313-43D4-9CBF-AD2308DE9EAF}" name="Column12983" dataDxfId="3424"/>
    <tableColumn id="13007" xr3:uid="{BF1C1FF6-5963-4AA4-AC83-D7D39829E263}" name="Column12984" dataDxfId="3423"/>
    <tableColumn id="13008" xr3:uid="{0313F3A2-7DD3-4587-BD4F-AD63A5B6C493}" name="Column12985" dataDxfId="3422"/>
    <tableColumn id="13009" xr3:uid="{FDBB3F2A-C4A8-4455-8CD3-8729CE5A9EA9}" name="Column12986" dataDxfId="3421"/>
    <tableColumn id="13010" xr3:uid="{DC022EE1-B53E-4E7B-9CCF-25293AE00F71}" name="Column12987" dataDxfId="3420"/>
    <tableColumn id="13011" xr3:uid="{8A648980-9AC3-4F6E-A428-E2F759F1D724}" name="Column12988" dataDxfId="3419"/>
    <tableColumn id="13012" xr3:uid="{72F68C51-2A30-4184-8524-5CE4E8971AE6}" name="Column12989" dataDxfId="3418"/>
    <tableColumn id="13013" xr3:uid="{75EF9715-15A2-4ADB-A067-9094B5FB7420}" name="Column12990" dataDxfId="3417"/>
    <tableColumn id="13014" xr3:uid="{AC9065EF-6BA4-4B31-9F7C-FD986936E224}" name="Column12991" dataDxfId="3416"/>
    <tableColumn id="13015" xr3:uid="{27051473-18DE-4C0F-999D-07D8150613AB}" name="Column12992" dataDxfId="3415"/>
    <tableColumn id="13016" xr3:uid="{3377BE49-46CC-45D7-AFF7-EC0819FA2D6E}" name="Column12993" dataDxfId="3414"/>
    <tableColumn id="13017" xr3:uid="{326A5396-CE1E-42EF-99CF-56D0F512E91E}" name="Column12994" dataDxfId="3413"/>
    <tableColumn id="13018" xr3:uid="{46765254-4FA0-4267-948B-04DCF93C9E1C}" name="Column12995" dataDxfId="3412"/>
    <tableColumn id="13019" xr3:uid="{AB37C86D-4363-4B96-B022-A4E6167E5372}" name="Column12996" dataDxfId="3411"/>
    <tableColumn id="13020" xr3:uid="{CADDC856-1AF5-479C-A0CB-529E8D751339}" name="Column12997" dataDxfId="3410"/>
    <tableColumn id="13021" xr3:uid="{F0B2AAF4-D0DC-480C-99FA-9DBED4451E3A}" name="Column12998" dataDxfId="3409"/>
    <tableColumn id="13022" xr3:uid="{AA622C4D-6E91-416A-8F40-BDDDBD580B83}" name="Column12999" dataDxfId="3408"/>
    <tableColumn id="13023" xr3:uid="{AE22586C-7A19-4743-B6D6-897081066E73}" name="Column13000" dataDxfId="3407"/>
    <tableColumn id="13024" xr3:uid="{F418A0FF-3701-4142-80A8-0D02C4C2CCFA}" name="Column13001" dataDxfId="3406"/>
    <tableColumn id="13025" xr3:uid="{1EF5C730-3FE9-45D0-9E85-90B1DBEDA9E8}" name="Column13002" dataDxfId="3405"/>
    <tableColumn id="13026" xr3:uid="{E96703AC-1AD2-4D15-B1BD-3C7E05578B21}" name="Column13003" dataDxfId="3404"/>
    <tableColumn id="13027" xr3:uid="{3AFBE532-59E1-410D-AD7E-D9FC8AB2C9F3}" name="Column13004" dataDxfId="3403"/>
    <tableColumn id="13028" xr3:uid="{8A990050-5BE9-44FD-9511-26431BBCFCA6}" name="Column13005" dataDxfId="3402"/>
    <tableColumn id="13029" xr3:uid="{DC7E931A-01E5-4F06-A4F2-72E880C240E5}" name="Column13006" dataDxfId="3401"/>
    <tableColumn id="13030" xr3:uid="{93AA9EED-E4A2-40FA-A2E4-801A65A8F980}" name="Column13007" dataDxfId="3400"/>
    <tableColumn id="13031" xr3:uid="{8E56EFFC-5663-4DF3-A83D-1B1A22B3B664}" name="Column13008" dataDxfId="3399"/>
    <tableColumn id="13032" xr3:uid="{776EF745-C187-4248-BCCE-54D49373DB9D}" name="Column13009" dataDxfId="3398"/>
    <tableColumn id="13033" xr3:uid="{BC29967C-4757-47EC-B4B9-F87CA88D5521}" name="Column13010" dataDxfId="3397"/>
    <tableColumn id="13034" xr3:uid="{094123D1-03C7-448A-9A5A-56DC7D460E29}" name="Column13011" dataDxfId="3396"/>
    <tableColumn id="13035" xr3:uid="{9056A6CC-A338-414C-B42A-3B5DF92B12F7}" name="Column13012" dataDxfId="3395"/>
    <tableColumn id="13036" xr3:uid="{8E2E2CA6-C0BA-482C-B6F4-0FEC9E4E9E64}" name="Column13013" dataDxfId="3394"/>
    <tableColumn id="13037" xr3:uid="{25E72649-BE66-4655-8A09-F02B28F1BEF5}" name="Column13014" dataDxfId="3393"/>
    <tableColumn id="13038" xr3:uid="{3B5B1F5E-725D-47A0-885E-E87DC81216CE}" name="Column13015" dataDxfId="3392"/>
    <tableColumn id="13039" xr3:uid="{EBA9C8D8-A7DA-4104-8D27-A93E682DFCC9}" name="Column13016" dataDxfId="3391"/>
    <tableColumn id="13040" xr3:uid="{B7E91E00-E0A6-447A-B2FC-D9CEABF6B538}" name="Column13017" dataDxfId="3390"/>
    <tableColumn id="13041" xr3:uid="{237FD294-16C0-4ACD-A4B6-C68EF07784D1}" name="Column13018" dataDxfId="3389"/>
    <tableColumn id="13042" xr3:uid="{58897818-2424-4595-B3AB-3CE236947076}" name="Column13019" dataDxfId="3388"/>
    <tableColumn id="13043" xr3:uid="{065DA618-3597-4641-9299-165562FD45F8}" name="Column13020" dataDxfId="3387"/>
    <tableColumn id="13044" xr3:uid="{8BBF5393-DABF-41A8-A4C8-B81B2D65690F}" name="Column13021" dataDxfId="3386"/>
    <tableColumn id="13045" xr3:uid="{7FD5F936-2F39-483E-AD94-6107DBC1B688}" name="Column13022" dataDxfId="3385"/>
    <tableColumn id="13046" xr3:uid="{3E8F9D24-7509-4B1E-882C-0A68529593EE}" name="Column13023" dataDxfId="3384"/>
    <tableColumn id="13047" xr3:uid="{30079133-4FA8-4ADA-AB49-C96AD5D0FE8D}" name="Column13024" dataDxfId="3383"/>
    <tableColumn id="13048" xr3:uid="{0B85BE9D-A833-471B-A78A-18BE45208486}" name="Column13025" dataDxfId="3382"/>
    <tableColumn id="13049" xr3:uid="{0877FDE6-A08A-4028-9273-D738098C344A}" name="Column13026" dataDxfId="3381"/>
    <tableColumn id="13050" xr3:uid="{207FADA7-F75D-4A00-A6A8-ECD623B46466}" name="Column13027" dataDxfId="3380"/>
    <tableColumn id="13051" xr3:uid="{CC8BCC16-8BBD-4C45-8E59-C08A277AA7E4}" name="Column13028" dataDxfId="3379"/>
    <tableColumn id="13052" xr3:uid="{99ED9E4B-8B02-4155-96F0-4C76B363AE57}" name="Column13029" dataDxfId="3378"/>
    <tableColumn id="13053" xr3:uid="{1CD92EB6-6FFC-414E-B139-6C21A3F080CF}" name="Column13030" dataDxfId="3377"/>
    <tableColumn id="13054" xr3:uid="{C69FD167-8092-4DA8-9E0C-95B3D6B1A53A}" name="Column13031" dataDxfId="3376"/>
    <tableColumn id="13055" xr3:uid="{AD434CC0-9E99-45A8-BE59-0D1288EABE67}" name="Column13032" dataDxfId="3375"/>
    <tableColumn id="13056" xr3:uid="{DCE9F175-7C05-4102-9D9C-9F96E36FBC9A}" name="Column13033" dataDxfId="3374"/>
    <tableColumn id="13057" xr3:uid="{90239915-7FCC-41B6-91A0-073F463C9FD6}" name="Column13034" dataDxfId="3373"/>
    <tableColumn id="13058" xr3:uid="{82D7C2D4-D063-4A68-8A4C-98758B0F4231}" name="Column13035" dataDxfId="3372"/>
    <tableColumn id="13059" xr3:uid="{8026289B-E2C8-4E5F-A11D-F70D0A18764B}" name="Column13036" dataDxfId="3371"/>
    <tableColumn id="13060" xr3:uid="{BF9ED107-E8DB-4FF7-85C2-2CA688D96B79}" name="Column13037" dataDxfId="3370"/>
    <tableColumn id="13061" xr3:uid="{11965598-6405-4AD2-9431-CD16EE6BDC7A}" name="Column13038" dataDxfId="3369"/>
    <tableColumn id="13062" xr3:uid="{2EB50556-FD1B-4321-8988-961A2D2352B4}" name="Column13039" dataDxfId="3368"/>
    <tableColumn id="13063" xr3:uid="{A75D23DE-BF60-4631-A845-ED5BDDD1429A}" name="Column13040" dataDxfId="3367"/>
    <tableColumn id="13064" xr3:uid="{7BD3B7A0-7248-42D6-B97E-AA2F5AE011DB}" name="Column13041" dataDxfId="3366"/>
    <tableColumn id="13065" xr3:uid="{2EFEA1D4-BDDC-4A39-BF5C-9A8430837AB8}" name="Column13042" dataDxfId="3365"/>
    <tableColumn id="13066" xr3:uid="{68B6DADC-270C-4842-90FE-0864589D5B34}" name="Column13043" dataDxfId="3364"/>
    <tableColumn id="13067" xr3:uid="{2ECB7B26-BF47-4A7F-B79E-D9D58CEF15C0}" name="Column13044" dataDxfId="3363"/>
    <tableColumn id="13068" xr3:uid="{0EA2EF26-0C1B-4082-9795-4C9A3629136D}" name="Column13045" dataDxfId="3362"/>
    <tableColumn id="13069" xr3:uid="{BB29EA5E-67CF-4A1E-8D0B-CAF8F71AB1F2}" name="Column13046" dataDxfId="3361"/>
    <tableColumn id="13070" xr3:uid="{E1E74B3C-D38E-4C74-9680-0D106F809E46}" name="Column13047" dataDxfId="3360"/>
    <tableColumn id="13071" xr3:uid="{C9C203F7-3A1C-4FDE-B1A7-6BE4CB6B346B}" name="Column13048" dataDxfId="3359"/>
    <tableColumn id="13072" xr3:uid="{8FDAD6E3-A6B6-4E08-BDAF-29D4D0A8B57E}" name="Column13049" dataDxfId="3358"/>
    <tableColumn id="13073" xr3:uid="{78C4C321-8CE7-42D9-AB7E-BC3863E97FE7}" name="Column13050" dataDxfId="3357"/>
    <tableColumn id="13074" xr3:uid="{BFBF247C-98FD-4ADC-8F86-4315601948C3}" name="Column13051" dataDxfId="3356"/>
    <tableColumn id="13075" xr3:uid="{D7BA765B-E025-4732-BF71-D63C64DE6784}" name="Column13052" dataDxfId="3355"/>
    <tableColumn id="13076" xr3:uid="{D36C3F61-260F-4005-A764-8B0EFD008F6E}" name="Column13053" dataDxfId="3354"/>
    <tableColumn id="13077" xr3:uid="{175FDC8A-829D-43CE-BD1E-EC0C906A5491}" name="Column13054" dataDxfId="3353"/>
    <tableColumn id="13078" xr3:uid="{4B4C8D87-1AA7-4A0F-9D52-CFB4B44C545E}" name="Column13055" dataDxfId="3352"/>
    <tableColumn id="13079" xr3:uid="{98E79C73-ED15-4E8B-A6B8-EB01D0E133EC}" name="Column13056" dataDxfId="3351"/>
    <tableColumn id="13080" xr3:uid="{BBC9F924-67DC-4ABB-AB1E-35043E152101}" name="Column13057" dataDxfId="3350"/>
    <tableColumn id="13081" xr3:uid="{135CA99A-C52C-46CE-928A-4C1662297C18}" name="Column13058" dataDxfId="3349"/>
    <tableColumn id="13082" xr3:uid="{66B34F3C-4D0A-425E-93CE-A1C24454AFBA}" name="Column13059" dataDxfId="3348"/>
    <tableColumn id="13083" xr3:uid="{E72F3FE7-9323-470F-91F9-1CBD81912F9A}" name="Column13060" dataDxfId="3347"/>
    <tableColumn id="13084" xr3:uid="{CDCBB119-3555-465F-8787-E3C7CA0BB8DD}" name="Column13061" dataDxfId="3346"/>
    <tableColumn id="13085" xr3:uid="{F98EDD5D-2BA0-4DAF-8723-C8E0A9587774}" name="Column13062" dataDxfId="3345"/>
    <tableColumn id="13086" xr3:uid="{C25E2C87-3F92-4490-8DA2-521FC66A45AB}" name="Column13063" dataDxfId="3344"/>
    <tableColumn id="13087" xr3:uid="{11A15D7D-A71F-4E49-8F95-36088899FB89}" name="Column13064" dataDxfId="3343"/>
    <tableColumn id="13088" xr3:uid="{8E434C9F-1866-44C2-925B-E6F75BC7835B}" name="Column13065" dataDxfId="3342"/>
    <tableColumn id="13089" xr3:uid="{2C21794E-5128-46D2-84AE-B99694133C8F}" name="Column13066" dataDxfId="3341"/>
    <tableColumn id="13090" xr3:uid="{06A4A75E-1CB3-451B-A7C2-D269B9C21647}" name="Column13067" dataDxfId="3340"/>
    <tableColumn id="13091" xr3:uid="{E6010E11-9AB2-447C-97BA-D11051B4B0E6}" name="Column13068" dataDxfId="3339"/>
    <tableColumn id="13092" xr3:uid="{1D2DE16B-D9F5-491B-89D9-F6F45DBD7D22}" name="Column13069" dataDxfId="3338"/>
    <tableColumn id="13093" xr3:uid="{2A831EEF-12D4-45E9-A467-BE1F9338F52B}" name="Column13070" dataDxfId="3337"/>
    <tableColumn id="13094" xr3:uid="{6BB197BC-F9CE-4796-B9F7-C32DD4C4A024}" name="Column13071" dataDxfId="3336"/>
    <tableColumn id="13095" xr3:uid="{E3B05539-D102-44D7-8F76-31D5AFC86CF7}" name="Column13072" dataDxfId="3335"/>
    <tableColumn id="13096" xr3:uid="{92CFE72F-24DA-4B1D-B452-043FD1E63D56}" name="Column13073" dataDxfId="3334"/>
    <tableColumn id="13097" xr3:uid="{54125D73-D8EB-4DD3-B02E-4956471C2000}" name="Column13074" dataDxfId="3333"/>
    <tableColumn id="13098" xr3:uid="{13163E25-BCEC-4FE9-8E7E-52CB1C402473}" name="Column13075" dataDxfId="3332"/>
    <tableColumn id="13099" xr3:uid="{96A4FB61-CA3E-4479-A4E6-B9E488DA64FF}" name="Column13076" dataDxfId="3331"/>
    <tableColumn id="13100" xr3:uid="{A2DD86D9-1E91-481D-A5DC-5DD72E26075B}" name="Column13077" dataDxfId="3330"/>
    <tableColumn id="13101" xr3:uid="{6EF71B1F-B9C4-427A-9E42-3EB00D00BE4A}" name="Column13078" dataDxfId="3329"/>
    <tableColumn id="13102" xr3:uid="{419011E9-FBFC-4394-A687-A6555219F9CF}" name="Column13079" dataDxfId="3328"/>
    <tableColumn id="13103" xr3:uid="{D8230531-EAC3-4E57-BC83-B51B780728E3}" name="Column13080" dataDxfId="3327"/>
    <tableColumn id="13104" xr3:uid="{DBC9E876-2E48-4250-ACDF-590DA13877B1}" name="Column13081" dataDxfId="3326"/>
    <tableColumn id="13105" xr3:uid="{62BE740C-DF61-4E42-9062-57EEFA597319}" name="Column13082" dataDxfId="3325"/>
    <tableColumn id="13106" xr3:uid="{FE13BB8A-BA13-4786-9183-9DB6C8C6DA9E}" name="Column13083" dataDxfId="3324"/>
    <tableColumn id="13107" xr3:uid="{AE023D76-2A59-407A-9ED5-44B9169A0460}" name="Column13084" dataDxfId="3323"/>
    <tableColumn id="13108" xr3:uid="{F7432204-8366-4752-BD47-F19C0AA5F000}" name="Column13085" dataDxfId="3322"/>
    <tableColumn id="13109" xr3:uid="{602D8C41-7C3F-472D-A4B6-41E6EE732882}" name="Column13086" dataDxfId="3321"/>
    <tableColumn id="13110" xr3:uid="{BD365A0E-E32E-4A97-B6BF-ACA228ED4CB7}" name="Column13087" dataDxfId="3320"/>
    <tableColumn id="13111" xr3:uid="{0D9B6E2A-870E-4490-B346-5D2CE44CDD70}" name="Column13088" dataDxfId="3319"/>
    <tableColumn id="13112" xr3:uid="{7404CCFC-5D12-44F9-AD1F-C6F96D4DCEA1}" name="Column13089" dataDxfId="3318"/>
    <tableColumn id="13113" xr3:uid="{CF3CBC01-9BFD-40C2-BB9A-D8BC11E65BF6}" name="Column13090" dataDxfId="3317"/>
    <tableColumn id="13114" xr3:uid="{2DA787F6-D720-4AB4-A9D9-4F9C6B6D904F}" name="Column13091" dataDxfId="3316"/>
    <tableColumn id="13115" xr3:uid="{C5A24CAB-9E18-4483-B9F5-C082687DB942}" name="Column13092" dataDxfId="3315"/>
    <tableColumn id="13116" xr3:uid="{656A22D4-6FA3-49C3-96F5-D1A8038D0F2A}" name="Column13093" dataDxfId="3314"/>
    <tableColumn id="13117" xr3:uid="{42114C31-5DD8-4E52-9448-887078AB0849}" name="Column13094" dataDxfId="3313"/>
    <tableColumn id="13118" xr3:uid="{13BA2782-C72E-482F-A0F4-4E47B20238A0}" name="Column13095" dataDxfId="3312"/>
    <tableColumn id="13119" xr3:uid="{174A8DFB-F1E9-4F8E-99D7-40849EE9C62D}" name="Column13096" dataDxfId="3311"/>
    <tableColumn id="13120" xr3:uid="{0F1D1F78-7776-4784-B33B-57BC1CF90575}" name="Column13097" dataDxfId="3310"/>
    <tableColumn id="13121" xr3:uid="{724345F6-CC7D-4547-BBDF-DBE1EE193EBA}" name="Column13098" dataDxfId="3309"/>
    <tableColumn id="13122" xr3:uid="{0E2A0455-05A3-4958-A359-51390F04D427}" name="Column13099" dataDxfId="3308"/>
    <tableColumn id="13123" xr3:uid="{602EAD4A-2701-4F89-86FC-CD22174F85E9}" name="Column13100" dataDxfId="3307"/>
    <tableColumn id="13124" xr3:uid="{384AF480-6A8A-470D-BE27-D492CB0EF0C1}" name="Column13101" dataDxfId="3306"/>
    <tableColumn id="13125" xr3:uid="{987854DD-FB5F-4497-93B9-7421CFDBDDFE}" name="Column13102" dataDxfId="3305"/>
    <tableColumn id="13126" xr3:uid="{89360AE3-C68D-4EB4-AC56-AD1A4950166D}" name="Column13103" dataDxfId="3304"/>
    <tableColumn id="13127" xr3:uid="{45AD12D6-0CF2-4827-9A97-C2AA0CFF04E2}" name="Column13104" dataDxfId="3303"/>
    <tableColumn id="13128" xr3:uid="{14E1096F-5257-45CC-82B7-C7B66E145BD1}" name="Column13105" dataDxfId="3302"/>
    <tableColumn id="13129" xr3:uid="{B39E650E-B68E-494F-8CB5-3197A1978A1E}" name="Column13106" dataDxfId="3301"/>
    <tableColumn id="13130" xr3:uid="{AD05F95A-2337-4760-B39E-F93B5229AD03}" name="Column13107" dataDxfId="3300"/>
    <tableColumn id="13131" xr3:uid="{73A0B84B-2791-48BE-B168-2CCE408C870A}" name="Column13108" dataDxfId="3299"/>
    <tableColumn id="13132" xr3:uid="{BD671581-91E9-4529-8C1A-982CE57BA601}" name="Column13109" dataDxfId="3298"/>
    <tableColumn id="13133" xr3:uid="{4DD826F5-6F98-47B8-AA10-BC1B8CA2411B}" name="Column13110" dataDxfId="3297"/>
    <tableColumn id="13134" xr3:uid="{8200104B-4312-4936-85FB-88F47E3F8276}" name="Column13111" dataDxfId="3296"/>
    <tableColumn id="13135" xr3:uid="{811B0231-9A51-40C7-A931-5262EFAE89A9}" name="Column13112" dataDxfId="3295"/>
    <tableColumn id="13136" xr3:uid="{2C22BEC2-FF48-4B72-8B3D-576E252C911C}" name="Column13113" dataDxfId="3294"/>
    <tableColumn id="13137" xr3:uid="{A3AC74EF-0493-446D-ABCA-20E5A1E502DA}" name="Column13114" dataDxfId="3293"/>
    <tableColumn id="13138" xr3:uid="{B35BC649-046C-428E-966E-2A79C10B19CD}" name="Column13115" dataDxfId="3292"/>
    <tableColumn id="13139" xr3:uid="{587EDAB5-CE6D-471E-B88D-3CDB4EE457B8}" name="Column13116" dataDxfId="3291"/>
    <tableColumn id="13140" xr3:uid="{0C2A15B2-AD30-4267-846B-15DFEE07D17A}" name="Column13117" dataDxfId="3290"/>
    <tableColumn id="13141" xr3:uid="{FCEACC17-5F37-4C14-80BE-621B0287CF20}" name="Column13118" dataDxfId="3289"/>
    <tableColumn id="13142" xr3:uid="{6CE961D8-E959-4949-BBC1-F8BACFE5E5A3}" name="Column13119" dataDxfId="3288"/>
    <tableColumn id="13143" xr3:uid="{EA81A7D5-23DB-4CA3-9A87-B1A30B674A21}" name="Column13120" dataDxfId="3287"/>
    <tableColumn id="13144" xr3:uid="{D6778151-A6EF-4C19-A3FD-46F935DF0280}" name="Column13121" dataDxfId="3286"/>
    <tableColumn id="13145" xr3:uid="{5DB18B02-3946-490A-A474-456D900C69D9}" name="Column13122" dataDxfId="3285"/>
    <tableColumn id="13146" xr3:uid="{0F046D19-216D-46E6-8EFE-7AF893BE9251}" name="Column13123" dataDxfId="3284"/>
    <tableColumn id="13147" xr3:uid="{CCD45FA0-9131-4ABB-A5D8-7892D27AF4CE}" name="Column13124" dataDxfId="3283"/>
    <tableColumn id="13148" xr3:uid="{3B1059BA-3FFB-4465-84C5-33E18720641D}" name="Column13125" dataDxfId="3282"/>
    <tableColumn id="13149" xr3:uid="{168E5A8E-1A58-4617-861D-4549C9F04B3D}" name="Column13126" dataDxfId="3281"/>
    <tableColumn id="13150" xr3:uid="{C5D655DF-0B98-4283-A585-307B917A4E24}" name="Column13127" dataDxfId="3280"/>
    <tableColumn id="13151" xr3:uid="{E41E4AE8-0CC1-4F49-9A79-9A2900D802AB}" name="Column13128" dataDxfId="3279"/>
    <tableColumn id="13152" xr3:uid="{EC52FEE3-B4C2-45C9-803D-AA6B836E5A91}" name="Column13129" dataDxfId="3278"/>
    <tableColumn id="13153" xr3:uid="{CCB17901-B153-4ABD-8F36-8453AE8D7EAD}" name="Column13130" dataDxfId="3277"/>
    <tableColumn id="13154" xr3:uid="{51EDABFE-6140-47D7-A787-5B5DF1BD4BCD}" name="Column13131" dataDxfId="3276"/>
    <tableColumn id="13155" xr3:uid="{3664F5E3-6204-4B73-9AFE-1A7EAD257224}" name="Column13132" dataDxfId="3275"/>
    <tableColumn id="13156" xr3:uid="{F0245D5B-0ABA-4DB7-9252-23373B109D8A}" name="Column13133" dataDxfId="3274"/>
    <tableColumn id="13157" xr3:uid="{FFA18257-653A-4DE9-ACAB-5AAD2C04F40C}" name="Column13134" dataDxfId="3273"/>
    <tableColumn id="13158" xr3:uid="{1ECC40F6-FC01-4795-87F0-89D1257589EB}" name="Column13135" dataDxfId="3272"/>
    <tableColumn id="13159" xr3:uid="{B2D9CC23-0311-452D-81F8-39B3809E1295}" name="Column13136" dataDxfId="3271"/>
    <tableColumn id="13160" xr3:uid="{09F4A6AB-9646-44DC-AE6F-CDA09DF1F048}" name="Column13137" dataDxfId="3270"/>
    <tableColumn id="13161" xr3:uid="{DD0D630A-8DA1-47EF-B6BA-B43E69F331C8}" name="Column13138" dataDxfId="3269"/>
    <tableColumn id="13162" xr3:uid="{D127F513-2898-4BD9-813A-905E544FE6D9}" name="Column13139" dataDxfId="3268"/>
    <tableColumn id="13163" xr3:uid="{5633423B-8274-460B-B99C-A25F7D9784A1}" name="Column13140" dataDxfId="3267"/>
    <tableColumn id="13164" xr3:uid="{BCD1B12B-B931-4616-A1C8-15A3C6CE9525}" name="Column13141" dataDxfId="3266"/>
    <tableColumn id="13165" xr3:uid="{506EFC7B-2E4F-44B6-B9A7-D802583285A7}" name="Column13142" dataDxfId="3265"/>
    <tableColumn id="13166" xr3:uid="{5CF3790A-10E0-4F7C-9C2B-2F593032E099}" name="Column13143" dataDxfId="3264"/>
    <tableColumn id="13167" xr3:uid="{362F420D-A052-48ED-A93D-326BE45A11A9}" name="Column13144" dataDxfId="3263"/>
    <tableColumn id="13168" xr3:uid="{8CF10433-CFCA-4A98-88F3-9E6835EAC7F0}" name="Column13145" dataDxfId="3262"/>
    <tableColumn id="13169" xr3:uid="{0A6E48B9-5811-4C84-AF04-30473CA2D5CC}" name="Column13146" dataDxfId="3261"/>
    <tableColumn id="13170" xr3:uid="{91F6322B-2C0B-40C7-A488-12721F253B0F}" name="Column13147" dataDxfId="3260"/>
    <tableColumn id="13171" xr3:uid="{80A8E97E-2AA7-4B32-B8EF-42E9F0378B2B}" name="Column13148" dataDxfId="3259"/>
    <tableColumn id="13172" xr3:uid="{2852B26D-3103-44A3-B7CB-0323CAA39752}" name="Column13149" dataDxfId="3258"/>
    <tableColumn id="13173" xr3:uid="{9A54D8AD-DCC2-478F-B128-4F3B3C753FEA}" name="Column13150" dataDxfId="3257"/>
    <tableColumn id="13174" xr3:uid="{3E84D4E9-42B3-46F2-A4BD-4AEC361A5DFC}" name="Column13151" dataDxfId="3256"/>
    <tableColumn id="13175" xr3:uid="{0A2E5E00-17A5-4440-8CA0-F916B2B20FF6}" name="Column13152" dataDxfId="3255"/>
    <tableColumn id="13176" xr3:uid="{BA56D3A3-1791-4583-BF9F-391599CF6689}" name="Column13153" dataDxfId="3254"/>
    <tableColumn id="13177" xr3:uid="{04DF66B6-8108-4F16-BA74-869820812F60}" name="Column13154" dataDxfId="3253"/>
    <tableColumn id="13178" xr3:uid="{7E91A3DC-CADA-41DF-AF25-19E74E384001}" name="Column13155" dataDxfId="3252"/>
    <tableColumn id="13179" xr3:uid="{0ECA0017-BD46-47D7-A10F-1F4E4C69A213}" name="Column13156" dataDxfId="3251"/>
    <tableColumn id="13180" xr3:uid="{57F70BDF-1067-44CB-A420-00D0D6BD8F6C}" name="Column13157" dataDxfId="3250"/>
    <tableColumn id="13181" xr3:uid="{D59B79AA-C3B8-4F3D-849B-29953180BFD1}" name="Column13158" dataDxfId="3249"/>
    <tableColumn id="13182" xr3:uid="{3FF4CE5B-C9BB-405A-B977-6F1185F2581E}" name="Column13159" dataDxfId="3248"/>
    <tableColumn id="13183" xr3:uid="{97B84E29-BE6F-45B0-83C4-2771A31B4DEC}" name="Column13160" dataDxfId="3247"/>
    <tableColumn id="13184" xr3:uid="{93E0D29F-CFC7-41DD-9B4C-F1F4E8C7BD14}" name="Column13161" dataDxfId="3246"/>
    <tableColumn id="13185" xr3:uid="{F72D197E-80B0-4D05-BFA0-8E0E1F6898DE}" name="Column13162" dataDxfId="3245"/>
    <tableColumn id="13186" xr3:uid="{E2985EB9-7300-4C26-A328-5B4B303D6FB3}" name="Column13163" dataDxfId="3244"/>
    <tableColumn id="13187" xr3:uid="{F3D3F2D7-E354-4B67-9E55-BA15E69CAF22}" name="Column13164" dataDxfId="3243"/>
    <tableColumn id="13188" xr3:uid="{B042FFFA-DC89-4397-8580-016D3616C1A5}" name="Column13165" dataDxfId="3242"/>
    <tableColumn id="13189" xr3:uid="{FA9F7EE4-9866-408E-B142-890ACA18D77B}" name="Column13166" dataDxfId="3241"/>
    <tableColumn id="13190" xr3:uid="{8D31C8E2-F8EC-4EC3-B019-406E90E509AA}" name="Column13167" dataDxfId="3240"/>
    <tableColumn id="13191" xr3:uid="{05AA72D8-CAAF-4790-9D8F-4AD165FA1213}" name="Column13168" dataDxfId="3239"/>
    <tableColumn id="13192" xr3:uid="{2A991CC1-84C3-42A1-8E53-192977220282}" name="Column13169" dataDxfId="3238"/>
    <tableColumn id="13193" xr3:uid="{B705CDE6-B809-4AE1-9CB2-E8F5746C9297}" name="Column13170" dataDxfId="3237"/>
    <tableColumn id="13194" xr3:uid="{7AD952FE-CB39-46F2-A80B-9835C2912CD1}" name="Column13171" dataDxfId="3236"/>
    <tableColumn id="13195" xr3:uid="{C96610C4-7507-4EE9-804A-8AE68EFE39DE}" name="Column13172" dataDxfId="3235"/>
    <tableColumn id="13196" xr3:uid="{780C4345-7341-40C6-8C0F-0B551F3AFC58}" name="Column13173" dataDxfId="3234"/>
    <tableColumn id="13197" xr3:uid="{6EFB7C34-7833-4434-8426-605858EA352A}" name="Column13174" dataDxfId="3233"/>
    <tableColumn id="13198" xr3:uid="{56C477C3-07A4-4C42-83F0-E102A1C122D5}" name="Column13175" dataDxfId="3232"/>
    <tableColumn id="13199" xr3:uid="{1F9E79B6-7AF8-4CDE-AB48-80D22B5653CE}" name="Column13176" dataDxfId="3231"/>
    <tableColumn id="13200" xr3:uid="{1CE63A46-49EB-4CA6-9597-6D2B6FFD66FC}" name="Column13177" dataDxfId="3230"/>
    <tableColumn id="13201" xr3:uid="{0CF78481-9581-490B-8B41-7F2F4A2EA671}" name="Column13178" dataDxfId="3229"/>
    <tableColumn id="13202" xr3:uid="{29A008C8-4528-447F-97BD-FF39D7F2546F}" name="Column13179" dataDxfId="3228"/>
    <tableColumn id="13203" xr3:uid="{3D6B20BB-FEA3-4405-83F4-067D4198E019}" name="Column13180" dataDxfId="3227"/>
    <tableColumn id="13204" xr3:uid="{9999DFB9-D98A-404D-914A-BFCC6CDE6E91}" name="Column13181" dataDxfId="3226"/>
    <tableColumn id="13205" xr3:uid="{428CDFDD-B1C6-43A2-8C88-4AA1537A41AA}" name="Column13182" dataDxfId="3225"/>
    <tableColumn id="13206" xr3:uid="{5914DD7F-C078-44F7-99A0-927317C260F3}" name="Column13183" dataDxfId="3224"/>
    <tableColumn id="13207" xr3:uid="{2839953C-CAC3-48B5-89BD-0DB99E6CDB85}" name="Column13184" dataDxfId="3223"/>
    <tableColumn id="13208" xr3:uid="{BCAFD885-8D66-4626-A8EE-3B5F8E56ABA4}" name="Column13185" dataDxfId="3222"/>
    <tableColumn id="13209" xr3:uid="{36040D06-9E52-46F6-9EC4-162C8C233060}" name="Column13186" dataDxfId="3221"/>
    <tableColumn id="13210" xr3:uid="{8881C1C4-7C60-4888-AFA3-3688E099E5D0}" name="Column13187" dataDxfId="3220"/>
    <tableColumn id="13211" xr3:uid="{17ED414B-C9A8-454F-B822-44CCA86372CF}" name="Column13188" dataDxfId="3219"/>
    <tableColumn id="13212" xr3:uid="{D204A006-EEB6-445B-98C8-8E30A9A00D1A}" name="Column13189" dataDxfId="3218"/>
    <tableColumn id="13213" xr3:uid="{87A6239E-FC16-437B-A284-73DD0F42836B}" name="Column13190" dataDxfId="3217"/>
    <tableColumn id="13214" xr3:uid="{4EFB220D-8C15-4296-877D-A7EA89C8C004}" name="Column13191" dataDxfId="3216"/>
    <tableColumn id="13215" xr3:uid="{14666D41-E8D5-475E-87DA-24BE53416093}" name="Column13192" dataDxfId="3215"/>
    <tableColumn id="13216" xr3:uid="{D3B6D920-3723-4B90-ACF4-D3140F7897C4}" name="Column13193" dataDxfId="3214"/>
    <tableColumn id="13217" xr3:uid="{94652B14-C712-49C9-AA69-23EF302B4487}" name="Column13194" dataDxfId="3213"/>
    <tableColumn id="13218" xr3:uid="{AFD36B4C-998B-4C68-A2F7-B738B954851B}" name="Column13195" dataDxfId="3212"/>
    <tableColumn id="13219" xr3:uid="{B9356D6D-422B-416D-A7DD-86B2B527F1C8}" name="Column13196" dataDxfId="3211"/>
    <tableColumn id="13220" xr3:uid="{16025CD1-0697-4B72-9C61-F78709D66246}" name="Column13197" dataDxfId="3210"/>
    <tableColumn id="13221" xr3:uid="{46C99FEF-507E-47BA-9DD7-FA04B1AA5DB1}" name="Column13198" dataDxfId="3209"/>
    <tableColumn id="13222" xr3:uid="{B91033C8-8F81-4AA8-90D0-6D63AB3E014E}" name="Column13199" dataDxfId="3208"/>
    <tableColumn id="13223" xr3:uid="{86E9F1BD-D62B-4699-866E-E1EA2F66AD80}" name="Column13200" dataDxfId="3207"/>
    <tableColumn id="13224" xr3:uid="{CED421EB-C2A3-4735-8254-C37CA2A39C36}" name="Column13201" dataDxfId="3206"/>
    <tableColumn id="13225" xr3:uid="{65445DE1-6FFB-4D2F-A823-0F5E4F1EBADC}" name="Column13202" dataDxfId="3205"/>
    <tableColumn id="13226" xr3:uid="{2F39FEE5-6C95-4564-95AB-400B5200CDB9}" name="Column13203" dataDxfId="3204"/>
    <tableColumn id="13227" xr3:uid="{7D74DE92-E65B-4390-8722-6023C609F2D7}" name="Column13204" dataDxfId="3203"/>
    <tableColumn id="13228" xr3:uid="{D6AA9599-54F0-449E-A5C2-6262BF316555}" name="Column13205" dataDxfId="3202"/>
    <tableColumn id="13229" xr3:uid="{9C4B7AA7-7DDF-489B-93D0-14C8D692D09C}" name="Column13206" dataDxfId="3201"/>
    <tableColumn id="13230" xr3:uid="{733C94B7-C002-44AC-BAFB-AD32BD1DAA0F}" name="Column13207" dataDxfId="3200"/>
    <tableColumn id="13231" xr3:uid="{A5FB7615-128B-48F7-9A86-757AFBFC8469}" name="Column13208" dataDxfId="3199"/>
    <tableColumn id="13232" xr3:uid="{ACD8CEA9-EB32-476A-8021-EC28A02166E3}" name="Column13209" dataDxfId="3198"/>
    <tableColumn id="13233" xr3:uid="{9366EC85-094F-42ED-B6C2-DB56D23BD611}" name="Column13210" dataDxfId="3197"/>
    <tableColumn id="13234" xr3:uid="{90B654EB-15F1-401A-A564-F9A24AB02E6B}" name="Column13211" dataDxfId="3196"/>
    <tableColumn id="13235" xr3:uid="{697FC8A8-32ED-474A-ADC7-94480C04B234}" name="Column13212" dataDxfId="3195"/>
    <tableColumn id="13236" xr3:uid="{4079225F-7FEF-4716-B7A7-09D9D714B2AA}" name="Column13213" dataDxfId="3194"/>
    <tableColumn id="13237" xr3:uid="{516FFD8D-8151-40BF-A00B-E3C77463724A}" name="Column13214" dataDxfId="3193"/>
    <tableColumn id="13238" xr3:uid="{95FCA917-32B5-4D39-97D2-2BD3CE033546}" name="Column13215" dataDxfId="3192"/>
    <tableColumn id="13239" xr3:uid="{E347EDA4-29F3-4D2C-BC0D-04A40AA33287}" name="Column13216" dataDxfId="3191"/>
    <tableColumn id="13240" xr3:uid="{BBE77EF5-440F-4648-861C-2034892BE022}" name="Column13217" dataDxfId="3190"/>
    <tableColumn id="13241" xr3:uid="{CB1B35FA-2169-4E38-90F7-C09146215531}" name="Column13218" dataDxfId="3189"/>
    <tableColumn id="13242" xr3:uid="{A8A954B6-9DAA-408F-AC75-ECEC3D773B22}" name="Column13219" dataDxfId="3188"/>
    <tableColumn id="13243" xr3:uid="{7F54DF68-6CD1-4AAD-9EBE-A314F549E1F2}" name="Column13220" dataDxfId="3187"/>
    <tableColumn id="13244" xr3:uid="{63FA6CF1-AF7B-42AE-BE74-E485FAC41BEE}" name="Column13221" dataDxfId="3186"/>
    <tableColumn id="13245" xr3:uid="{BFFF9379-AA2E-4BD2-9F66-F0BFC1F37DAE}" name="Column13222" dataDxfId="3185"/>
    <tableColumn id="13246" xr3:uid="{BDF9D3B2-E331-4B0F-8468-EE9CFB3EA949}" name="Column13223" dataDxfId="3184"/>
    <tableColumn id="13247" xr3:uid="{2621B3E0-8CC8-485F-8716-D81EF799E8CF}" name="Column13224" dataDxfId="3183"/>
    <tableColumn id="13248" xr3:uid="{2B39368A-0332-4E69-80FA-928F98055713}" name="Column13225" dataDxfId="3182"/>
    <tableColumn id="13249" xr3:uid="{A46B2D0B-099E-435C-ADCB-A82FF69144AB}" name="Column13226" dataDxfId="3181"/>
    <tableColumn id="13250" xr3:uid="{2EE9CC76-F3E4-4E94-9774-41A4F52378D6}" name="Column13227" dataDxfId="3180"/>
    <tableColumn id="13251" xr3:uid="{69262494-3FF0-4B81-8276-EE4EE237DEAB}" name="Column13228" dataDxfId="3179"/>
    <tableColumn id="13252" xr3:uid="{45B805D1-9117-4B46-BE63-4F850B47ACC3}" name="Column13229" dataDxfId="3178"/>
    <tableColumn id="13253" xr3:uid="{831E40C7-18DD-4DC6-AC07-F69D620E51A4}" name="Column13230" dataDxfId="3177"/>
    <tableColumn id="13254" xr3:uid="{4A6F3128-A1C9-46B7-BD64-FCCC7559D24B}" name="Column13231" dataDxfId="3176"/>
    <tableColumn id="13255" xr3:uid="{3870A2F5-0EDC-4311-A4CF-8FD8A8CA9FA7}" name="Column13232" dataDxfId="3175"/>
    <tableColumn id="13256" xr3:uid="{8B8F0F67-0107-494E-A724-F6552C4C7D26}" name="Column13233" dataDxfId="3174"/>
    <tableColumn id="13257" xr3:uid="{3D6DE0C6-8B54-45B3-895B-64E01068014E}" name="Column13234" dataDxfId="3173"/>
    <tableColumn id="13258" xr3:uid="{CB2ABF6D-94A9-4716-A578-21D446FCC1AD}" name="Column13235" dataDxfId="3172"/>
    <tableColumn id="13259" xr3:uid="{A8755873-B198-4295-95F4-8B151F051CB6}" name="Column13236" dataDxfId="3171"/>
    <tableColumn id="13260" xr3:uid="{D2F34206-9FC3-495C-86FF-8124787267EF}" name="Column13237" dataDxfId="3170"/>
    <tableColumn id="13261" xr3:uid="{4724CF89-F550-47D6-BE39-BD8BFFC183DC}" name="Column13238" dataDxfId="3169"/>
    <tableColumn id="13262" xr3:uid="{B566AA00-FEFB-4E90-86B9-2C1CE9E06A59}" name="Column13239" dataDxfId="3168"/>
    <tableColumn id="13263" xr3:uid="{D718D0BC-4376-47D9-80FF-E6F1EDAA58A8}" name="Column13240" dataDxfId="3167"/>
    <tableColumn id="13264" xr3:uid="{967A908E-A67C-4C33-86A3-C840FFDB9462}" name="Column13241" dataDxfId="3166"/>
    <tableColumn id="13265" xr3:uid="{D3B929A9-1E5C-4EE8-BDDA-C7B4FDBE09C9}" name="Column13242" dataDxfId="3165"/>
    <tableColumn id="13266" xr3:uid="{09D06B48-D858-43A5-A7C4-8692F1CBE7C8}" name="Column13243" dataDxfId="3164"/>
    <tableColumn id="13267" xr3:uid="{CE837BCA-F938-4227-AAAC-C833692D50D1}" name="Column13244" dataDxfId="3163"/>
    <tableColumn id="13268" xr3:uid="{D25B5965-806C-43DC-AA3F-0B62B3A8D0C8}" name="Column13245" dataDxfId="3162"/>
    <tableColumn id="13269" xr3:uid="{BFC92F1C-01E3-4B7E-A50B-B0820FE57574}" name="Column13246" dataDxfId="3161"/>
    <tableColumn id="13270" xr3:uid="{A60E02D9-62A9-4608-9419-A0782ACDD7C3}" name="Column13247" dataDxfId="3160"/>
    <tableColumn id="13271" xr3:uid="{F90A52B7-E248-4A80-A383-F2CBE2DA6EAF}" name="Column13248" dataDxfId="3159"/>
    <tableColumn id="13272" xr3:uid="{988FFA5A-77E6-43BF-B681-F8C05CEF0383}" name="Column13249" dataDxfId="3158"/>
    <tableColumn id="13273" xr3:uid="{1B24D142-8BCB-42DE-8DBD-4F3087FCD0B8}" name="Column13250" dataDxfId="3157"/>
    <tableColumn id="13274" xr3:uid="{468BF031-5973-4A83-8A19-B6B91CA3EC0D}" name="Column13251" dataDxfId="3156"/>
    <tableColumn id="13275" xr3:uid="{EFEBF7EB-1B66-4C54-B4DA-B98824F5B55E}" name="Column13252" dataDxfId="3155"/>
    <tableColumn id="13276" xr3:uid="{F084CB93-D3AC-475A-819D-BDF84C2FF3C2}" name="Column13253" dataDxfId="3154"/>
    <tableColumn id="13277" xr3:uid="{CF382E4B-7BEF-4624-94A7-C3A7C3E32452}" name="Column13254" dataDxfId="3153"/>
    <tableColumn id="13278" xr3:uid="{F9F72776-87A8-435A-9C60-8AB3EC18615E}" name="Column13255" dataDxfId="3152"/>
    <tableColumn id="13279" xr3:uid="{43F4B28F-7856-40B9-B1F6-40254F61EC55}" name="Column13256" dataDxfId="3151"/>
    <tableColumn id="13280" xr3:uid="{D794809A-9CED-47B3-9213-E2EF5185C24F}" name="Column13257" dataDxfId="3150"/>
    <tableColumn id="13281" xr3:uid="{A5B3C514-D7EA-46F1-94E4-C944AC8A253A}" name="Column13258" dataDxfId="3149"/>
    <tableColumn id="13282" xr3:uid="{80183688-6DE7-4DCC-9339-0B1BCAC0AE97}" name="Column13259" dataDxfId="3148"/>
    <tableColumn id="13283" xr3:uid="{10A8AAA3-86BA-48F8-90B2-318C8C59F54B}" name="Column13260" dataDxfId="3147"/>
    <tableColumn id="13284" xr3:uid="{D3EAD9FD-7AA6-4DD4-9049-5DCEBA8B4669}" name="Column13261" dataDxfId="3146"/>
    <tableColumn id="13285" xr3:uid="{66A1ADB5-84EF-47AF-8207-FCD6CEBB8FE0}" name="Column13262" dataDxfId="3145"/>
    <tableColumn id="13286" xr3:uid="{B74DBC5B-F5EB-4208-BF53-301237B3B051}" name="Column13263" dataDxfId="3144"/>
    <tableColumn id="13287" xr3:uid="{4C5AA859-6454-4975-985B-DEF9649C86FE}" name="Column13264" dataDxfId="3143"/>
    <tableColumn id="13288" xr3:uid="{D3C4A0A6-EBD5-49FF-BFD9-F61340F2E924}" name="Column13265" dataDxfId="3142"/>
    <tableColumn id="13289" xr3:uid="{8976EC68-C7ED-4AE2-8A53-15D931EEA5C5}" name="Column13266" dataDxfId="3141"/>
    <tableColumn id="13290" xr3:uid="{BB8DD0F1-C381-47A5-B5C8-505D719BCFE3}" name="Column13267" dataDxfId="3140"/>
    <tableColumn id="13291" xr3:uid="{15C96BE9-CFE3-4B59-A9D6-DC76BAE0E334}" name="Column13268" dataDxfId="3139"/>
    <tableColumn id="13292" xr3:uid="{79B88842-2D1A-4AB5-AFBB-ED35865093E9}" name="Column13269" dataDxfId="3138"/>
    <tableColumn id="13293" xr3:uid="{7E39C7BC-B7DC-429F-9E66-51F71C451861}" name="Column13270" dataDxfId="3137"/>
    <tableColumn id="13294" xr3:uid="{899A6ADA-D5ED-4574-96B9-124F77AA8ABC}" name="Column13271" dataDxfId="3136"/>
    <tableColumn id="13295" xr3:uid="{BC439D69-0F3B-4D7D-92A4-85AD51EC8568}" name="Column13272" dataDxfId="3135"/>
    <tableColumn id="13296" xr3:uid="{D864E336-2F7E-4984-B6E4-83B15A17DD54}" name="Column13273" dataDxfId="3134"/>
    <tableColumn id="13297" xr3:uid="{05D9DB3A-7331-49E4-9754-CDBFF15E4C80}" name="Column13274" dataDxfId="3133"/>
    <tableColumn id="13298" xr3:uid="{A8FADA3B-46A6-4492-A108-67BD7E5B4988}" name="Column13275" dataDxfId="3132"/>
    <tableColumn id="13299" xr3:uid="{42056299-1B4E-44B1-8AA3-A9E67EA3845D}" name="Column13276" dataDxfId="3131"/>
    <tableColumn id="13300" xr3:uid="{D0449F98-0C34-4171-BD31-1F136BA4102D}" name="Column13277" dataDxfId="3130"/>
    <tableColumn id="13301" xr3:uid="{08C4261B-40B9-4A32-84A2-333960F3975D}" name="Column13278" dataDxfId="3129"/>
    <tableColumn id="13302" xr3:uid="{1C3DBFC6-2AE6-49BA-A9CE-8980D85D7D3A}" name="Column13279" dataDxfId="3128"/>
    <tableColumn id="13303" xr3:uid="{6979E2DA-6105-4752-9C1E-59C2957BEC0B}" name="Column13280" dataDxfId="3127"/>
    <tableColumn id="13304" xr3:uid="{3B87CAC1-E6A3-4AC9-89AC-CE12C4B06556}" name="Column13281" dataDxfId="3126"/>
    <tableColumn id="13305" xr3:uid="{4B785A32-7629-411A-9C54-10EA402B59A4}" name="Column13282" dataDxfId="3125"/>
    <tableColumn id="13306" xr3:uid="{E4ED7D4C-A381-43B8-A204-A48D2E848207}" name="Column13283" dataDxfId="3124"/>
    <tableColumn id="13307" xr3:uid="{24419D14-BE0C-4292-9F90-58BFD3A2B2D6}" name="Column13284" dataDxfId="3123"/>
    <tableColumn id="13308" xr3:uid="{CF607B0B-1D09-4C6E-8741-C610D2D4B6F0}" name="Column13285" dataDxfId="3122"/>
    <tableColumn id="13309" xr3:uid="{9D5504A2-82DA-4E4C-802B-4DFC00106111}" name="Column13286" dataDxfId="3121"/>
    <tableColumn id="13310" xr3:uid="{F81FF680-F429-4D65-9966-250CDA495194}" name="Column13287" dataDxfId="3120"/>
    <tableColumn id="13311" xr3:uid="{3326E1C3-F214-491C-818F-2BD21D39B415}" name="Column13288" dataDxfId="3119"/>
    <tableColumn id="13312" xr3:uid="{D7C7015A-CD02-4B31-B9AD-F80871CD1439}" name="Column13289" dataDxfId="3118"/>
    <tableColumn id="13313" xr3:uid="{AFA1CBE9-2082-498F-9DCD-D91AAFAA0070}" name="Column13290" dataDxfId="3117"/>
    <tableColumn id="13314" xr3:uid="{3D5A54D4-3176-4FE9-A346-236F3769C719}" name="Column13291" dataDxfId="3116"/>
    <tableColumn id="13315" xr3:uid="{6F656A81-109D-441B-9EB2-54FF253AC372}" name="Column13292" dataDxfId="3115"/>
    <tableColumn id="13316" xr3:uid="{7AC16180-5570-4148-BF50-BA8D31179206}" name="Column13293" dataDxfId="3114"/>
    <tableColumn id="13317" xr3:uid="{3824564B-B52D-4C77-85BC-CA252AD86962}" name="Column13294" dataDxfId="3113"/>
    <tableColumn id="13318" xr3:uid="{8F4F811C-BC03-45C6-B2D7-47BF09C29F77}" name="Column13295" dataDxfId="3112"/>
    <tableColumn id="13319" xr3:uid="{5985D516-4F9C-4C5D-8AC1-BCC37C79DE0F}" name="Column13296" dataDxfId="3111"/>
    <tableColumn id="13320" xr3:uid="{B2457CDD-AE51-4FD5-8597-30448DB694E3}" name="Column13297" dataDxfId="3110"/>
    <tableColumn id="13321" xr3:uid="{06CDCCE6-341D-468D-956B-064B049EBFA9}" name="Column13298" dataDxfId="3109"/>
    <tableColumn id="13322" xr3:uid="{463D29F7-475D-41AB-90BC-ED85A8E78015}" name="Column13299" dataDxfId="3108"/>
    <tableColumn id="13323" xr3:uid="{B66B1D6E-474B-4EB1-A138-D0B7B7E71522}" name="Column13300" dataDxfId="3107"/>
    <tableColumn id="13324" xr3:uid="{6585D8D5-63A3-4F64-9135-115547A96F20}" name="Column13301" dataDxfId="3106"/>
    <tableColumn id="13325" xr3:uid="{80C9488C-7461-44A2-A952-2EACEB392906}" name="Column13302" dataDxfId="3105"/>
    <tableColumn id="13326" xr3:uid="{AAF278A5-A7E7-4F96-8585-6BF529CC90EE}" name="Column13303" dataDxfId="3104"/>
    <tableColumn id="13327" xr3:uid="{CEB96849-FCCF-427D-88E8-83AF8FD58CC4}" name="Column13304" dataDxfId="3103"/>
    <tableColumn id="13328" xr3:uid="{4E6578A7-A115-480E-A95F-CE28539FE90F}" name="Column13305" dataDxfId="3102"/>
    <tableColumn id="13329" xr3:uid="{06EA58C6-AD8D-4194-9E78-FC105E7348B8}" name="Column13306" dataDxfId="3101"/>
    <tableColumn id="13330" xr3:uid="{98A40EE0-9BE0-4F69-BAAA-7D8F8CB29C28}" name="Column13307" dataDxfId="3100"/>
    <tableColumn id="13331" xr3:uid="{F21BF666-6477-4250-8F47-3EC410D37814}" name="Column13308" dataDxfId="3099"/>
    <tableColumn id="13332" xr3:uid="{B2BCA1E2-2727-4421-BC10-D849E68D0B23}" name="Column13309" dataDxfId="3098"/>
    <tableColumn id="13333" xr3:uid="{32A3EC35-9C04-4BDC-AD56-40AC0C36E2FA}" name="Column13310" dataDxfId="3097"/>
    <tableColumn id="13334" xr3:uid="{55E1AEB3-2E92-47DD-BABB-CA55A790342E}" name="Column13311" dataDxfId="3096"/>
    <tableColumn id="13335" xr3:uid="{0BE47E27-8539-487D-9B75-7CD8B1057F02}" name="Column13312" dataDxfId="3095"/>
    <tableColumn id="13336" xr3:uid="{D4EB0B72-8954-4CFD-A3A3-2BB2455A4653}" name="Column13313" dataDxfId="3094"/>
    <tableColumn id="13337" xr3:uid="{123DD674-3BC2-4817-A518-0125AF66D717}" name="Column13314" dataDxfId="3093"/>
    <tableColumn id="13338" xr3:uid="{5AA8A154-088E-4FDA-9D71-40F85B171CC7}" name="Column13315" dataDxfId="3092"/>
    <tableColumn id="13339" xr3:uid="{76A47EA0-B985-446E-8465-A14AEDBACDFA}" name="Column13316" dataDxfId="3091"/>
    <tableColumn id="13340" xr3:uid="{3B1EB2F2-280F-4B30-BAF4-FCDE93BAE4D5}" name="Column13317" dataDxfId="3090"/>
    <tableColumn id="13341" xr3:uid="{E4729243-840A-41D4-8DF1-5950F74A880A}" name="Column13318" dataDxfId="3089"/>
    <tableColumn id="13342" xr3:uid="{BBAA7E85-CBCE-4CFD-9159-9F1CD33BC856}" name="Column13319" dataDxfId="3088"/>
    <tableColumn id="13343" xr3:uid="{75BF8799-FF29-4674-B140-9231254B7863}" name="Column13320" dataDxfId="3087"/>
    <tableColumn id="13344" xr3:uid="{8A555E4D-06B9-4F5A-A23C-66239262F9A3}" name="Column13321" dataDxfId="3086"/>
    <tableColumn id="13345" xr3:uid="{D366355D-C421-4840-8DA6-E4F9E6B01FEB}" name="Column13322" dataDxfId="3085"/>
    <tableColumn id="13346" xr3:uid="{72110033-A90C-48A7-81CF-3B334E1673D4}" name="Column13323" dataDxfId="3084"/>
    <tableColumn id="13347" xr3:uid="{39753F5E-6A41-4254-900C-FAB982499909}" name="Column13324" dataDxfId="3083"/>
    <tableColumn id="13348" xr3:uid="{75C86E35-BBBD-41E8-9C86-9E023575E586}" name="Column13325" dataDxfId="3082"/>
    <tableColumn id="13349" xr3:uid="{701765BB-3D50-4DC8-8E42-6F49A795E55E}" name="Column13326" dataDxfId="3081"/>
    <tableColumn id="13350" xr3:uid="{CCCDA8A6-1EA9-4253-A315-52ABBE44708E}" name="Column13327" dataDxfId="3080"/>
    <tableColumn id="13351" xr3:uid="{646B5AC5-70FF-4539-B5E6-D7AB0E55990B}" name="Column13328" dataDxfId="3079"/>
    <tableColumn id="13352" xr3:uid="{D72F8809-BD44-466A-93AE-CB6DD5B52EED}" name="Column13329" dataDxfId="3078"/>
    <tableColumn id="13353" xr3:uid="{72B3687F-B20C-4E27-BCD4-5EFD8CFD3C10}" name="Column13330" dataDxfId="3077"/>
    <tableColumn id="13354" xr3:uid="{F104F1D0-E57A-48E1-8EE5-2D001C204E74}" name="Column13331" dataDxfId="3076"/>
    <tableColumn id="13355" xr3:uid="{FE0B7A67-C5BA-470E-904E-5020679D2B92}" name="Column13332" dataDxfId="3075"/>
    <tableColumn id="13356" xr3:uid="{E91DC599-096E-481D-8420-4E652D1D6969}" name="Column13333" dataDxfId="3074"/>
    <tableColumn id="13357" xr3:uid="{6CD75DF6-22F1-4F87-A288-C384608B2D42}" name="Column13334" dataDxfId="3073"/>
    <tableColumn id="13358" xr3:uid="{A0CFB3DD-248D-40B5-8551-0C5F65B850E6}" name="Column13335" dataDxfId="3072"/>
    <tableColumn id="13359" xr3:uid="{14F7D26A-95AE-4BF2-A80E-AC65A3E13F0F}" name="Column13336" dataDxfId="3071"/>
    <tableColumn id="13360" xr3:uid="{1CDE9617-165F-48A0-B6CD-618243355B82}" name="Column13337" dataDxfId="3070"/>
    <tableColumn id="13361" xr3:uid="{F1EF5251-3767-41F7-A5B1-7608E6F828CA}" name="Column13338" dataDxfId="3069"/>
    <tableColumn id="13362" xr3:uid="{5371CD52-BA3C-4DEC-85C6-5BE431DE7098}" name="Column13339" dataDxfId="3068"/>
    <tableColumn id="13363" xr3:uid="{2D66661C-ABD9-46C4-94D7-AC0387C4F0D9}" name="Column13340" dataDxfId="3067"/>
    <tableColumn id="13364" xr3:uid="{FE8407E9-C2E1-491E-B29B-1041A2D6A682}" name="Column13341" dataDxfId="3066"/>
    <tableColumn id="13365" xr3:uid="{E45D941E-2846-45A9-B429-33264125C494}" name="Column13342" dataDxfId="3065"/>
    <tableColumn id="13366" xr3:uid="{F7EEB501-4869-4013-8F07-445667BEA775}" name="Column13343" dataDxfId="3064"/>
    <tableColumn id="13367" xr3:uid="{0908BB1B-B3C8-4D17-9E44-D3E6821F5885}" name="Column13344" dataDxfId="3063"/>
    <tableColumn id="13368" xr3:uid="{AB25D8E6-5CCB-48E8-A48F-ED393012F9EA}" name="Column13345" dataDxfId="3062"/>
    <tableColumn id="13369" xr3:uid="{83211E38-3DB8-48A7-A0CD-94DE4A57B7C0}" name="Column13346" dataDxfId="3061"/>
    <tableColumn id="13370" xr3:uid="{2385C16C-5097-4E74-A8BA-B8058C3393FC}" name="Column13347" dataDxfId="3060"/>
    <tableColumn id="13371" xr3:uid="{EE2685B1-D25B-49D0-8CDE-3B57BABE10AC}" name="Column13348" dataDxfId="3059"/>
    <tableColumn id="13372" xr3:uid="{E805C5E6-7C83-4FDD-A3F4-E75D9693D327}" name="Column13349" dataDxfId="3058"/>
    <tableColumn id="13373" xr3:uid="{133C09D4-06A7-4EA2-8DB2-7C61635EAA6B}" name="Column13350" dataDxfId="3057"/>
    <tableColumn id="13374" xr3:uid="{FDAA9377-3A10-4A9B-8631-B10C406A8D3F}" name="Column13351" dataDxfId="3056"/>
    <tableColumn id="13375" xr3:uid="{5DCB4F76-49CD-49C6-B005-107DB4903AF5}" name="Column13352" dataDxfId="3055"/>
    <tableColumn id="13376" xr3:uid="{8CB46DA2-FEB6-4281-BE99-49B13EDC3D4E}" name="Column13353" dataDxfId="3054"/>
    <tableColumn id="13377" xr3:uid="{3E377D6B-A4BF-4622-B23F-64AF834B9315}" name="Column13354" dataDxfId="3053"/>
    <tableColumn id="13378" xr3:uid="{4D1E99AF-08AD-4620-8AC0-0B754828AEF3}" name="Column13355" dataDxfId="3052"/>
    <tableColumn id="13379" xr3:uid="{3347C4F1-07ED-467A-BE7C-3A2BC1C7EC8F}" name="Column13356" dataDxfId="3051"/>
    <tableColumn id="13380" xr3:uid="{7569DA12-B5C6-4B9C-AC6C-542BAF6C8DF0}" name="Column13357" dataDxfId="3050"/>
    <tableColumn id="13381" xr3:uid="{0D4A89E3-8A04-4371-A655-05415DCB06F5}" name="Column13358" dataDxfId="3049"/>
    <tableColumn id="13382" xr3:uid="{76B44141-DD5F-4EB5-ACD7-D618B887ECCE}" name="Column13359" dataDxfId="3048"/>
    <tableColumn id="13383" xr3:uid="{EC5732A9-19DE-4929-A84B-96128DF40A0C}" name="Column13360" dataDxfId="3047"/>
    <tableColumn id="13384" xr3:uid="{3C2F7952-3635-485E-862D-A0BDED23DFD4}" name="Column13361" dataDxfId="3046"/>
    <tableColumn id="13385" xr3:uid="{7C286959-6ECD-4708-B1C5-0F6474C101F2}" name="Column13362" dataDxfId="3045"/>
    <tableColumn id="13386" xr3:uid="{E0A9F4E7-0432-427E-A6AD-633CF0AF216A}" name="Column13363" dataDxfId="3044"/>
    <tableColumn id="13387" xr3:uid="{85F0B36F-B35D-42AC-81D9-48CA22B410CC}" name="Column13364" dataDxfId="3043"/>
    <tableColumn id="13388" xr3:uid="{A01CFF66-61DA-4027-941B-BCC1C29B1FCE}" name="Column13365" dataDxfId="3042"/>
    <tableColumn id="13389" xr3:uid="{D35F1255-F684-4265-8983-8F09DE66D1FA}" name="Column13366" dataDxfId="3041"/>
    <tableColumn id="13390" xr3:uid="{F2D6A2DF-3E02-4B99-9AE2-1B9F793520D4}" name="Column13367" dataDxfId="3040"/>
    <tableColumn id="13391" xr3:uid="{0E0E183F-7526-4CEF-980D-11EF3FD58383}" name="Column13368" dataDxfId="3039"/>
    <tableColumn id="13392" xr3:uid="{4933F8F2-9057-404C-AEFC-5D2613195CFF}" name="Column13369" dataDxfId="3038"/>
    <tableColumn id="13393" xr3:uid="{0B64EDCA-6D19-4D8F-9138-6278766C2874}" name="Column13370" dataDxfId="3037"/>
    <tableColumn id="13394" xr3:uid="{58C1FABA-051E-4106-BFA7-86E4220F0489}" name="Column13371" dataDxfId="3036"/>
    <tableColumn id="13395" xr3:uid="{2D957009-E9D9-4535-B7DD-A0D7338EE3D1}" name="Column13372" dataDxfId="3035"/>
    <tableColumn id="13396" xr3:uid="{0FBDCFE0-E7B8-4429-B0C7-BE3FD028AACA}" name="Column13373" dataDxfId="3034"/>
    <tableColumn id="13397" xr3:uid="{7A560100-06BA-4C5A-8D69-00866FE9A675}" name="Column13374" dataDxfId="3033"/>
    <tableColumn id="13398" xr3:uid="{63DF608C-4207-4CC7-B29C-9C24C7025EAC}" name="Column13375" dataDxfId="3032"/>
    <tableColumn id="13399" xr3:uid="{3520BB19-10A7-4B69-8CAB-55449241F8CD}" name="Column13376" dataDxfId="3031"/>
    <tableColumn id="13400" xr3:uid="{8DBC8C71-CD79-46FB-9E0C-1A2D5F80A4EE}" name="Column13377" dataDxfId="3030"/>
    <tableColumn id="13401" xr3:uid="{75B7EA3F-24F0-4B53-9B2C-2D0C985F268E}" name="Column13378" dataDxfId="3029"/>
    <tableColumn id="13402" xr3:uid="{F10F20D0-2431-41FB-AFB1-ED49E8B8194A}" name="Column13379" dataDxfId="3028"/>
    <tableColumn id="13403" xr3:uid="{BCB34E3B-4F4A-405A-B341-701E4D0AC87F}" name="Column13380" dataDxfId="3027"/>
    <tableColumn id="13404" xr3:uid="{A85EC4FF-EFD5-43CE-83BD-B4A98718D1C8}" name="Column13381" dataDxfId="3026"/>
    <tableColumn id="13405" xr3:uid="{E85846A1-7461-4321-AA71-5C724F7442EA}" name="Column13382" dataDxfId="3025"/>
    <tableColumn id="13406" xr3:uid="{AFEAF456-F1E2-4276-B060-CFA8A42E0586}" name="Column13383" dataDxfId="3024"/>
    <tableColumn id="13407" xr3:uid="{AEE854B7-A941-45BF-A9ED-CF8EB14487E4}" name="Column13384" dataDxfId="3023"/>
    <tableColumn id="13408" xr3:uid="{379704C3-D7E9-4181-BBC3-2A2B9D0B684A}" name="Column13385" dataDxfId="3022"/>
    <tableColumn id="13409" xr3:uid="{73A831A6-4A58-4C28-B325-92C3EFE5EDC5}" name="Column13386" dataDxfId="3021"/>
    <tableColumn id="13410" xr3:uid="{C4532EA3-48D1-41AE-9EF8-F5A569A62326}" name="Column13387" dataDxfId="3020"/>
    <tableColumn id="13411" xr3:uid="{401C690E-FA8C-4EAB-A3BB-D0B78FD51E31}" name="Column13388" dataDxfId="3019"/>
    <tableColumn id="13412" xr3:uid="{62AF6F9B-BFB1-4F9B-A337-92B083AE1F59}" name="Column13389" dataDxfId="3018"/>
    <tableColumn id="13413" xr3:uid="{6A2FFEF2-24F3-4C98-8259-345BB19E5434}" name="Column13390" dataDxfId="3017"/>
    <tableColumn id="13414" xr3:uid="{D5C92405-0E32-4EA6-8EFD-11B00556401D}" name="Column13391" dataDxfId="3016"/>
    <tableColumn id="13415" xr3:uid="{D6893EC5-01BD-4D6A-A86E-960C03A0066F}" name="Column13392" dataDxfId="3015"/>
    <tableColumn id="13416" xr3:uid="{CF894A44-14E6-4E0B-9CE9-7DBAF4E7694D}" name="Column13393" dataDxfId="3014"/>
    <tableColumn id="13417" xr3:uid="{0CAFAC4D-6644-4CB2-A49C-9AF88359A566}" name="Column13394" dataDxfId="3013"/>
    <tableColumn id="13418" xr3:uid="{4DBA3F9A-13A0-43AD-8DDB-B8870BA012A9}" name="Column13395" dataDxfId="3012"/>
    <tableColumn id="13419" xr3:uid="{1FBA1854-A71E-41EF-8311-F29ED19B794F}" name="Column13396" dataDxfId="3011"/>
    <tableColumn id="13420" xr3:uid="{17DAD013-41AB-4CEC-A436-CA3DF2DB1216}" name="Column13397" dataDxfId="3010"/>
    <tableColumn id="13421" xr3:uid="{A9374D59-C473-4419-A09C-3772C50566EA}" name="Column13398" dataDxfId="3009"/>
    <tableColumn id="13422" xr3:uid="{8DB69DFD-3A96-4B0A-A409-E47BD607B6A8}" name="Column13399" dataDxfId="3008"/>
    <tableColumn id="13423" xr3:uid="{7F839D49-C584-411A-A63F-F6FA8D5CBF2B}" name="Column13400" dataDxfId="3007"/>
    <tableColumn id="13424" xr3:uid="{6C7DB6A0-506C-4589-B6DD-9E848C7F40D7}" name="Column13401" dataDxfId="3006"/>
    <tableColumn id="13425" xr3:uid="{7F513547-0DF8-48E2-93B5-FCE19C4F5384}" name="Column13402" dataDxfId="3005"/>
    <tableColumn id="13426" xr3:uid="{6B16943A-B891-4E9B-B777-47902837589D}" name="Column13403" dataDxfId="3004"/>
    <tableColumn id="13427" xr3:uid="{1FFC1F7B-F270-46B1-A99E-6A5095FC7A3D}" name="Column13404" dataDxfId="3003"/>
    <tableColumn id="13428" xr3:uid="{7ABB5539-D5A9-410A-A449-8F6E72299617}" name="Column13405" dataDxfId="3002"/>
    <tableColumn id="13429" xr3:uid="{D1607A31-3AA9-47E4-87F9-1EDA825E92E3}" name="Column13406" dataDxfId="3001"/>
    <tableColumn id="13430" xr3:uid="{C79198E7-6EF9-4917-B390-82770E8FC6CB}" name="Column13407" dataDxfId="3000"/>
    <tableColumn id="13431" xr3:uid="{22F0C07D-B136-4EC2-AC6E-EEB8E8E74193}" name="Column13408" dataDxfId="2999"/>
    <tableColumn id="13432" xr3:uid="{6C7CA92B-23DA-4DFC-8366-E33198B6D949}" name="Column13409" dataDxfId="2998"/>
    <tableColumn id="13433" xr3:uid="{EE186985-8A22-4223-BDA2-B300500FDB71}" name="Column13410" dataDxfId="2997"/>
    <tableColumn id="13434" xr3:uid="{0CEDE975-AB67-416B-9822-19F265BA2557}" name="Column13411" dataDxfId="2996"/>
    <tableColumn id="13435" xr3:uid="{06EC411F-9ACE-4827-AF92-1DAC380AA953}" name="Column13412" dataDxfId="2995"/>
    <tableColumn id="13436" xr3:uid="{658D8B71-B671-45E5-AF26-9B780EEA8420}" name="Column13413" dataDxfId="2994"/>
    <tableColumn id="13437" xr3:uid="{E555C9AB-31B9-41FA-8296-E15E127726CB}" name="Column13414" dataDxfId="2993"/>
    <tableColumn id="13438" xr3:uid="{BA8335C7-B420-453D-91FD-B7EC45953735}" name="Column13415" dataDxfId="2992"/>
    <tableColumn id="13439" xr3:uid="{C5745BEA-58D5-4081-9332-B12995997412}" name="Column13416" dataDxfId="2991"/>
    <tableColumn id="13440" xr3:uid="{D50388F7-A501-4D99-ADFC-37EA01998634}" name="Column13417" dataDxfId="2990"/>
    <tableColumn id="13441" xr3:uid="{C5A35C03-A1A0-4D10-BA73-FC1D7F24E6E7}" name="Column13418" dataDxfId="2989"/>
    <tableColumn id="13442" xr3:uid="{A665B319-FBFC-48B3-B408-F22333A11576}" name="Column13419" dataDxfId="2988"/>
    <tableColumn id="13443" xr3:uid="{96418BD3-CCB7-4A27-AEDA-9D3098527D4A}" name="Column13420" dataDxfId="2987"/>
    <tableColumn id="13444" xr3:uid="{8AEF82DA-0D4A-42B8-AAB7-82241518495A}" name="Column13421" dataDxfId="2986"/>
    <tableColumn id="13445" xr3:uid="{11643FCA-DF91-414E-A140-2DBF7DD33404}" name="Column13422" dataDxfId="2985"/>
    <tableColumn id="13446" xr3:uid="{0201A600-54C6-4E89-BB8B-22A29068A1B9}" name="Column13423" dataDxfId="2984"/>
    <tableColumn id="13447" xr3:uid="{340AD841-8BD7-471D-A0FE-8023429DC2F3}" name="Column13424" dataDxfId="2983"/>
    <tableColumn id="13448" xr3:uid="{FCA101AB-7BBD-4569-989A-DDD627860966}" name="Column13425" dataDxfId="2982"/>
    <tableColumn id="13449" xr3:uid="{44271B26-FDE3-4CE1-AF3D-3159C2405683}" name="Column13426" dataDxfId="2981"/>
    <tableColumn id="13450" xr3:uid="{820C0D83-5570-4961-BE7A-798D83B41EBC}" name="Column13427" dataDxfId="2980"/>
    <tableColumn id="13451" xr3:uid="{DA924339-B715-41E9-9C6E-D781EA53B4E0}" name="Column13428" dataDxfId="2979"/>
    <tableColumn id="13452" xr3:uid="{EF6278EB-E841-4D22-AB00-2B31D1B40080}" name="Column13429" dataDxfId="2978"/>
    <tableColumn id="13453" xr3:uid="{7CAF4922-D030-4808-B03E-2F7CFEC71415}" name="Column13430" dataDxfId="2977"/>
    <tableColumn id="13454" xr3:uid="{84790E1E-DCF1-49E6-89C3-030A0DE6377C}" name="Column13431" dataDxfId="2976"/>
    <tableColumn id="13455" xr3:uid="{B60C5C9E-E188-471F-BB9D-FF213B839E22}" name="Column13432" dataDxfId="2975"/>
    <tableColumn id="13456" xr3:uid="{49D82D4C-E7BD-4930-9947-50EF3C90E4A9}" name="Column13433" dataDxfId="2974"/>
    <tableColumn id="13457" xr3:uid="{AE732E06-5F78-4984-B7CE-4BD52A636426}" name="Column13434" dataDxfId="2973"/>
    <tableColumn id="13458" xr3:uid="{AAF414BB-EBB8-4506-AA82-4AE97ACC7213}" name="Column13435" dataDxfId="2972"/>
    <tableColumn id="13459" xr3:uid="{4AEE8A3E-846F-4939-B543-A6D4D5A5644A}" name="Column13436" dataDxfId="2971"/>
    <tableColumn id="13460" xr3:uid="{6DAE1C87-32F4-49C3-8C37-6DB8F460F654}" name="Column13437" dataDxfId="2970"/>
    <tableColumn id="13461" xr3:uid="{C69CE0C3-A61D-40B2-8259-79DF579A21DC}" name="Column13438" dataDxfId="2969"/>
    <tableColumn id="13462" xr3:uid="{E192B352-EB12-4694-890C-B74080C94D47}" name="Column13439" dataDxfId="2968"/>
    <tableColumn id="13463" xr3:uid="{0F8CA044-2C92-4E6A-AAEC-4D6776BA5AC0}" name="Column13440" dataDxfId="2967"/>
    <tableColumn id="13464" xr3:uid="{FB47992B-9B02-48A0-878F-789032281F93}" name="Column13441" dataDxfId="2966"/>
    <tableColumn id="13465" xr3:uid="{C6B0B2F8-9AC8-4559-ACAD-10B07C91EE84}" name="Column13442" dataDxfId="2965"/>
    <tableColumn id="13466" xr3:uid="{BC7C74A9-19D2-4637-937E-3C6E06405976}" name="Column13443" dataDxfId="2964"/>
    <tableColumn id="13467" xr3:uid="{DEBB753B-0412-4367-AFF3-D2852029A1AC}" name="Column13444" dataDxfId="2963"/>
    <tableColumn id="13468" xr3:uid="{9D9ED434-55AA-4402-8968-BEF2BBB62F36}" name="Column13445" dataDxfId="2962"/>
    <tableColumn id="13469" xr3:uid="{54A1A49F-F072-48E6-ABF6-7C09FBFBC6CA}" name="Column13446" dataDxfId="2961"/>
    <tableColumn id="13470" xr3:uid="{B4ED4E0E-534D-4536-BA52-301AC6D6399F}" name="Column13447" dataDxfId="2960"/>
    <tableColumn id="13471" xr3:uid="{6A3B49D3-AE1C-41C5-B057-479146632A57}" name="Column13448" dataDxfId="2959"/>
    <tableColumn id="13472" xr3:uid="{392D7CD7-B91A-4C6A-9F6B-AFB366D28E73}" name="Column13449" dataDxfId="2958"/>
    <tableColumn id="13473" xr3:uid="{D5402978-58E5-4365-8BE2-81D742991941}" name="Column13450" dataDxfId="2957"/>
    <tableColumn id="13474" xr3:uid="{A73212DC-8CC8-4F9A-9C36-240E1893D8BB}" name="Column13451" dataDxfId="2956"/>
    <tableColumn id="13475" xr3:uid="{275119C7-8B41-4DCB-81B2-C7740187E255}" name="Column13452" dataDxfId="2955"/>
    <tableColumn id="13476" xr3:uid="{7F9E5ABD-ACCD-4D50-8AAC-28008C3E834E}" name="Column13453" dataDxfId="2954"/>
    <tableColumn id="13477" xr3:uid="{1CC9DA55-E4F8-44D0-9FBF-313A12343D1D}" name="Column13454" dataDxfId="2953"/>
    <tableColumn id="13478" xr3:uid="{2845AC28-9F8F-4148-A30F-91EDEB6CB3CE}" name="Column13455" dataDxfId="2952"/>
    <tableColumn id="13479" xr3:uid="{2878CCEF-45C9-4492-ABCB-0C2003B2867B}" name="Column13456" dataDxfId="2951"/>
    <tableColumn id="13480" xr3:uid="{6D077486-B7C2-4919-B04A-FB3E3090EB61}" name="Column13457" dataDxfId="2950"/>
    <tableColumn id="13481" xr3:uid="{7B019E3F-B69E-4552-B80E-82A661768E85}" name="Column13458" dataDxfId="2949"/>
    <tableColumn id="13482" xr3:uid="{194617E1-5D75-4C39-BF2B-B7D44DF67EF9}" name="Column13459" dataDxfId="2948"/>
    <tableColumn id="13483" xr3:uid="{773EDE97-1C50-4688-AADB-EB93AD2E4C49}" name="Column13460" dataDxfId="2947"/>
    <tableColumn id="13484" xr3:uid="{72B52C20-0575-4703-A940-BAE1504B2D9F}" name="Column13461" dataDxfId="2946"/>
    <tableColumn id="13485" xr3:uid="{78FDB9D8-D042-4757-BF8E-91F79E511D2B}" name="Column13462" dataDxfId="2945"/>
    <tableColumn id="13486" xr3:uid="{3D89631D-FC74-4F63-AE5A-0CE9C7DD98F4}" name="Column13463" dataDxfId="2944"/>
    <tableColumn id="13487" xr3:uid="{300A5351-7871-48F4-99AF-098BBE36CD06}" name="Column13464" dataDxfId="2943"/>
    <tableColumn id="13488" xr3:uid="{BD5DFD84-E5EA-4DEA-B94E-E0491DFA1DD4}" name="Column13465" dataDxfId="2942"/>
    <tableColumn id="13489" xr3:uid="{C7FE2081-E469-4D88-9A51-0286BF260A60}" name="Column13466" dataDxfId="2941"/>
    <tableColumn id="13490" xr3:uid="{32D5A933-2955-4DF3-A8E1-E29C68332496}" name="Column13467" dataDxfId="2940"/>
    <tableColumn id="13491" xr3:uid="{A54F4A12-23EB-4A71-9BF5-074E07E5FBCD}" name="Column13468" dataDxfId="2939"/>
    <tableColumn id="13492" xr3:uid="{9219B79B-CB13-444A-8B7F-6E8183374545}" name="Column13469" dataDxfId="2938"/>
    <tableColumn id="13493" xr3:uid="{63900355-FFD9-4AE4-9541-73D4BEF08D08}" name="Column13470" dataDxfId="2937"/>
    <tableColumn id="13494" xr3:uid="{E4FCD481-8D11-411E-8066-92BF10904636}" name="Column13471" dataDxfId="2936"/>
    <tableColumn id="13495" xr3:uid="{599DE02C-9719-4D25-AF2F-3A014288CA95}" name="Column13472" dataDxfId="2935"/>
    <tableColumn id="13496" xr3:uid="{E2C856B3-F27D-4A07-BF2F-EBB25AB104FE}" name="Column13473" dataDxfId="2934"/>
    <tableColumn id="13497" xr3:uid="{00B2D0EF-85D1-4D0F-AADB-27C624370C26}" name="Column13474" dataDxfId="2933"/>
    <tableColumn id="13498" xr3:uid="{83DE378D-30D6-4B00-A24E-AE6DDA672527}" name="Column13475" dataDxfId="2932"/>
    <tableColumn id="13499" xr3:uid="{50944CAD-BE87-4813-A1C1-C850CF348EED}" name="Column13476" dataDxfId="2931"/>
    <tableColumn id="13500" xr3:uid="{7CFB9891-1519-471D-AC39-2E779CE693C4}" name="Column13477" dataDxfId="2930"/>
    <tableColumn id="13501" xr3:uid="{6FC3F4FA-D035-40B8-AB43-26A0FFFB35CE}" name="Column13478" dataDxfId="2929"/>
    <tableColumn id="13502" xr3:uid="{DB108848-5BDB-48AD-9D8D-F67AE99F5C3D}" name="Column13479" dataDxfId="2928"/>
    <tableColumn id="13503" xr3:uid="{47D4782A-919C-4CB9-8395-2F91E57956E8}" name="Column13480" dataDxfId="2927"/>
    <tableColumn id="13504" xr3:uid="{9059DD32-4C3D-4A36-AB1C-4478F805D82A}" name="Column13481" dataDxfId="2926"/>
    <tableColumn id="13505" xr3:uid="{1FC46EAF-0E74-403A-B54E-507641B947C8}" name="Column13482" dataDxfId="2925"/>
    <tableColumn id="13506" xr3:uid="{9D95C80A-C1F1-4FD2-954F-1371F196DAAF}" name="Column13483" dataDxfId="2924"/>
    <tableColumn id="13507" xr3:uid="{60B52AF4-674B-4107-B239-55D8A35FF5ED}" name="Column13484" dataDxfId="2923"/>
    <tableColumn id="13508" xr3:uid="{0EF4CEDF-1BBE-4ADD-9F18-2B709DAA310E}" name="Column13485" dataDxfId="2922"/>
    <tableColumn id="13509" xr3:uid="{F0597D9B-43D4-4F20-A062-2D02FA49EDE9}" name="Column13486" dataDxfId="2921"/>
    <tableColumn id="13510" xr3:uid="{61CD83E7-D261-449C-9D6E-105143D0AADC}" name="Column13487" dataDxfId="2920"/>
    <tableColumn id="13511" xr3:uid="{17DEF48C-839B-4760-AC11-0178830BCA0D}" name="Column13488" dataDxfId="2919"/>
    <tableColumn id="13512" xr3:uid="{F047C1B1-40C7-48F7-9AB1-E997E829BF8D}" name="Column13489" dataDxfId="2918"/>
    <tableColumn id="13513" xr3:uid="{E2608254-DC91-4E75-8FBC-7E88EACFDFDD}" name="Column13490" dataDxfId="2917"/>
    <tableColumn id="13514" xr3:uid="{AD149014-1A2D-41CD-8783-E39ACBF01910}" name="Column13491" dataDxfId="2916"/>
    <tableColumn id="13515" xr3:uid="{CAE00C0B-D76E-4E9E-B7F3-CC25608D00F8}" name="Column13492" dataDxfId="2915"/>
    <tableColumn id="13516" xr3:uid="{C2569214-CF6C-46F0-9F9A-A224504AF190}" name="Column13493" dataDxfId="2914"/>
    <tableColumn id="13517" xr3:uid="{2FD336C3-539A-46E5-803A-1BD6527304C8}" name="Column13494" dataDxfId="2913"/>
    <tableColumn id="13518" xr3:uid="{FE9D9C3A-F7DB-4430-B800-358C2D3B7872}" name="Column13495" dataDxfId="2912"/>
    <tableColumn id="13519" xr3:uid="{24AFD0F6-D5EC-41DD-A4D2-E315A6C6F29F}" name="Column13496" dataDxfId="2911"/>
    <tableColumn id="13520" xr3:uid="{B0DCFFE9-824B-4221-B611-DDC09995E95C}" name="Column13497" dataDxfId="2910"/>
    <tableColumn id="13521" xr3:uid="{CF1EC3A2-9ADE-470E-9D5C-D7B02227972E}" name="Column13498" dataDxfId="2909"/>
    <tableColumn id="13522" xr3:uid="{5DD96155-D6A7-458B-89DD-671728B9E166}" name="Column13499" dataDxfId="2908"/>
    <tableColumn id="13523" xr3:uid="{D23379C6-8099-436A-975B-5DAF6C135C88}" name="Column13500" dataDxfId="2907"/>
    <tableColumn id="13524" xr3:uid="{FA5D6175-7FFE-43B8-85DD-EB9EE4E56C22}" name="Column13501" dataDxfId="2906"/>
    <tableColumn id="13525" xr3:uid="{E2C6789A-974D-46D3-AF3F-3A2E04479FFF}" name="Column13502" dataDxfId="2905"/>
    <tableColumn id="13526" xr3:uid="{E348D02D-EA48-4780-AC2B-68E6B2CDBD01}" name="Column13503" dataDxfId="2904"/>
    <tableColumn id="13527" xr3:uid="{8CB9EE18-AF01-49B2-8EBB-AE0BCA290EAD}" name="Column13504" dataDxfId="2903"/>
    <tableColumn id="13528" xr3:uid="{9755B3CE-C089-4616-A277-CEFEBC8D53CA}" name="Column13505" dataDxfId="2902"/>
    <tableColumn id="13529" xr3:uid="{854BFE42-2A48-4ECC-8BEC-9BE690437A87}" name="Column13506" dataDxfId="2901"/>
    <tableColumn id="13530" xr3:uid="{B0A55347-4B49-4B1C-AFB6-A2B80ECE5FFC}" name="Column13507" dataDxfId="2900"/>
    <tableColumn id="13531" xr3:uid="{E4D16909-972F-439A-80AF-AA9993F184E0}" name="Column13508" dataDxfId="2899"/>
    <tableColumn id="13532" xr3:uid="{CC5C6B9C-B22B-47BA-B478-97E3A5145C6A}" name="Column13509" dataDxfId="2898"/>
    <tableColumn id="13533" xr3:uid="{949C4EA5-B506-4C8B-A81D-BC57317F603D}" name="Column13510" dataDxfId="2897"/>
    <tableColumn id="13534" xr3:uid="{8F8A5BCC-9CA3-4FE6-B12B-6F90843068BF}" name="Column13511" dataDxfId="2896"/>
    <tableColumn id="13535" xr3:uid="{62A00A08-BF35-4925-8057-35FAB242DB2E}" name="Column13512" dataDxfId="2895"/>
    <tableColumn id="13536" xr3:uid="{02CBCE79-F662-465C-A2C6-F6E2A270BD97}" name="Column13513" dataDxfId="2894"/>
    <tableColumn id="13537" xr3:uid="{4B0EBE80-1F11-44EF-817C-22BE3D2949E4}" name="Column13514" dataDxfId="2893"/>
    <tableColumn id="13538" xr3:uid="{5F1CA6E5-6CF7-47FD-B1FC-8506FD31C19F}" name="Column13515" dataDxfId="2892"/>
    <tableColumn id="13539" xr3:uid="{83253CCE-10B0-426D-978E-28C897BB9574}" name="Column13516" dataDxfId="2891"/>
    <tableColumn id="13540" xr3:uid="{3851AA95-D553-4962-8B1A-EDC6BFC49144}" name="Column13517" dataDxfId="2890"/>
    <tableColumn id="13541" xr3:uid="{9E3C8D33-9A25-4988-9781-B8A091417671}" name="Column13518" dataDxfId="2889"/>
    <tableColumn id="13542" xr3:uid="{BF7479A8-AA4D-46A5-B676-A5F048402C71}" name="Column13519" dataDxfId="2888"/>
    <tableColumn id="13543" xr3:uid="{6147888B-E84D-4EE0-833C-D69B5AAA68AC}" name="Column13520" dataDxfId="2887"/>
    <tableColumn id="13544" xr3:uid="{3D4254EB-A385-4479-B103-A9FC80B5D638}" name="Column13521" dataDxfId="2886"/>
    <tableColumn id="13545" xr3:uid="{2449CF0B-BDC7-4359-AA06-8B67D97288A0}" name="Column13522" dataDxfId="2885"/>
    <tableColumn id="13546" xr3:uid="{91CEFBD5-A8CB-4955-AABF-374016CFF744}" name="Column13523" dataDxfId="2884"/>
    <tableColumn id="13547" xr3:uid="{7EF58F10-EE3A-40EB-9384-D660370BEE30}" name="Column13524" dataDxfId="2883"/>
    <tableColumn id="13548" xr3:uid="{2037DA1F-5612-4183-BCE6-F13B7BC30A0D}" name="Column13525" dataDxfId="2882"/>
    <tableColumn id="13549" xr3:uid="{40153BBC-5930-4A78-86FF-6343A47EAD78}" name="Column13526" dataDxfId="2881"/>
    <tableColumn id="13550" xr3:uid="{FC1B5DD2-8135-4B2E-83F8-4315B6A35A54}" name="Column13527" dataDxfId="2880"/>
    <tableColumn id="13551" xr3:uid="{4B6E8B1F-F5D1-4A95-9C78-2745987FC42B}" name="Column13528" dataDxfId="2879"/>
    <tableColumn id="13552" xr3:uid="{7767ABFC-1135-4D11-A407-2E2B30E88B95}" name="Column13529" dataDxfId="2878"/>
    <tableColumn id="13553" xr3:uid="{4DF88CB2-B6B3-45B5-8FCF-777E15CB138B}" name="Column13530" dataDxfId="2877"/>
    <tableColumn id="13554" xr3:uid="{BF081970-537D-4397-8744-EDC3B8850FA4}" name="Column13531" dataDxfId="2876"/>
    <tableColumn id="13555" xr3:uid="{0DFF5EA2-7C02-43C1-9337-30B265BFA887}" name="Column13532" dataDxfId="2875"/>
    <tableColumn id="13556" xr3:uid="{D10893D1-7F25-41A9-9E68-3B1FDD3285F5}" name="Column13533" dataDxfId="2874"/>
    <tableColumn id="13557" xr3:uid="{BB5B0E48-B942-493E-86E0-68878D9AC8A1}" name="Column13534" dataDxfId="2873"/>
    <tableColumn id="13558" xr3:uid="{8567B3CD-65F8-4A76-8EC9-8391EDD302CF}" name="Column13535" dataDxfId="2872"/>
    <tableColumn id="13559" xr3:uid="{2BD4A45B-D952-4B5E-AEF6-04C4176B4E1D}" name="Column13536" dataDxfId="2871"/>
    <tableColumn id="13560" xr3:uid="{D100A0C4-E18B-41F4-BE0D-5E7F3B98930E}" name="Column13537" dataDxfId="2870"/>
    <tableColumn id="13561" xr3:uid="{EDAD026C-8CF4-417D-BEC4-C0D97CBA57EC}" name="Column13538" dataDxfId="2869"/>
    <tableColumn id="13562" xr3:uid="{42E4608C-6DF6-4461-ADF4-CBD0AF7F9EF4}" name="Column13539" dataDxfId="2868"/>
    <tableColumn id="13563" xr3:uid="{DECF1B23-73D8-4E6C-8332-20B2F033B1F7}" name="Column13540" dataDxfId="2867"/>
    <tableColumn id="13564" xr3:uid="{58607A11-A46C-43C6-A1C2-A5042E3AEEF5}" name="Column13541" dataDxfId="2866"/>
    <tableColumn id="13565" xr3:uid="{772CB1E9-9B4D-46FE-B7BA-FDAEBC5DC1FF}" name="Column13542" dataDxfId="2865"/>
    <tableColumn id="13566" xr3:uid="{439FB09F-080B-478C-AF30-12C2F6ED2D30}" name="Column13543" dataDxfId="2864"/>
    <tableColumn id="13567" xr3:uid="{1F88F19F-74CD-4A6C-B691-6E349B28357D}" name="Column13544" dataDxfId="2863"/>
    <tableColumn id="13568" xr3:uid="{5EE28BE9-5681-40CB-924F-E202270262DA}" name="Column13545" dataDxfId="2862"/>
    <tableColumn id="13569" xr3:uid="{DD15DC1B-6E77-4182-8CCB-9713D9DAF103}" name="Column13546" dataDxfId="2861"/>
    <tableColumn id="13570" xr3:uid="{BB5FC9FA-D1E7-4819-92E4-2F3A56102A72}" name="Column13547" dataDxfId="2860"/>
    <tableColumn id="13571" xr3:uid="{339AE92A-9853-459E-9121-26737558BA61}" name="Column13548" dataDxfId="2859"/>
    <tableColumn id="13572" xr3:uid="{9D09E568-B8D0-44AC-A15B-3D6516794A87}" name="Column13549" dataDxfId="2858"/>
    <tableColumn id="13573" xr3:uid="{04FBBAFA-CE39-4913-B4FE-1CB35ACC9AE0}" name="Column13550" dataDxfId="2857"/>
    <tableColumn id="13574" xr3:uid="{B64A27AE-F23B-431D-95CB-56B1811F887F}" name="Column13551" dataDxfId="2856"/>
    <tableColumn id="13575" xr3:uid="{0BAA9217-6BF9-4494-8A05-D0805B2C84D9}" name="Column13552" dataDxfId="2855"/>
    <tableColumn id="13576" xr3:uid="{528C5074-6530-4462-9E99-1609D6810FA3}" name="Column13553" dataDxfId="2854"/>
    <tableColumn id="13577" xr3:uid="{BC671826-08F8-4872-B46C-E457ED0BBC33}" name="Column13554" dataDxfId="2853"/>
    <tableColumn id="13578" xr3:uid="{2E1EF2D5-479D-4C44-A970-DCDB0E057B07}" name="Column13555" dataDxfId="2852"/>
    <tableColumn id="13579" xr3:uid="{FBD4B34E-1E22-4D29-8A3A-37A6D0D646BF}" name="Column13556" dataDxfId="2851"/>
    <tableColumn id="13580" xr3:uid="{70D1CDAD-ECD1-41EB-B5E5-65CAE023BD27}" name="Column13557" dataDxfId="2850"/>
    <tableColumn id="13581" xr3:uid="{BA8DDBF2-423E-422C-B5D5-9B420D77B70A}" name="Column13558" dataDxfId="2849"/>
    <tableColumn id="13582" xr3:uid="{7190BCEF-45D2-4B28-A498-84F3A2BD1A95}" name="Column13559" dataDxfId="2848"/>
    <tableColumn id="13583" xr3:uid="{B41AF8C9-6786-4DB1-9C41-76E162318D0F}" name="Column13560" dataDxfId="2847"/>
    <tableColumn id="13584" xr3:uid="{36F90050-153E-44E4-8608-96C5DB878ADD}" name="Column13561" dataDxfId="2846"/>
    <tableColumn id="13585" xr3:uid="{7379C6A0-2A40-4FFC-8335-D1971C81BD4A}" name="Column13562" dataDxfId="2845"/>
    <tableColumn id="13586" xr3:uid="{CA7A627F-E007-48DE-AC2B-BD6DD9F47819}" name="Column13563" dataDxfId="2844"/>
    <tableColumn id="13587" xr3:uid="{9C65E8F0-D777-4CFB-96B2-8E4B0C16556B}" name="Column13564" dataDxfId="2843"/>
    <tableColumn id="13588" xr3:uid="{1ED86419-40FE-4BA2-85C4-B25723939622}" name="Column13565" dataDxfId="2842"/>
    <tableColumn id="13589" xr3:uid="{DF4EF9E6-C416-473E-B46C-39986A8A71CE}" name="Column13566" dataDxfId="2841"/>
    <tableColumn id="13590" xr3:uid="{5C1714C8-351F-4D83-B977-3B760CD611DF}" name="Column13567" dataDxfId="2840"/>
    <tableColumn id="13591" xr3:uid="{002CA17B-4ACA-49B1-83D4-BC2049B62E80}" name="Column13568" dataDxfId="2839"/>
    <tableColumn id="13592" xr3:uid="{0B00A5FE-4EA7-4E6C-A22F-F4451C51FF89}" name="Column13569" dataDxfId="2838"/>
    <tableColumn id="13593" xr3:uid="{D907AB1E-5E9F-430E-A36E-31CDCC9855F5}" name="Column13570" dataDxfId="2837"/>
    <tableColumn id="13594" xr3:uid="{D721B6CD-DCEC-47CE-A88A-CD6AA05FA061}" name="Column13571" dataDxfId="2836"/>
    <tableColumn id="13595" xr3:uid="{C85FC2CB-F107-41B0-86BD-D1BD5AEF3800}" name="Column13572" dataDxfId="2835"/>
    <tableColumn id="13596" xr3:uid="{69EBDE23-A8EE-42ED-A024-8661A3218B95}" name="Column13573" dataDxfId="2834"/>
    <tableColumn id="13597" xr3:uid="{6CAF023E-46D6-4701-BEB3-BACAD96D6E75}" name="Column13574" dataDxfId="2833"/>
    <tableColumn id="13598" xr3:uid="{1590B1F4-7C83-471C-8059-FB8BE54019DE}" name="Column13575" dataDxfId="2832"/>
    <tableColumn id="13599" xr3:uid="{DA43C47D-B23C-476F-A901-62EC0AC4A256}" name="Column13576" dataDxfId="2831"/>
    <tableColumn id="13600" xr3:uid="{04022BED-B10C-4A8D-8946-5B55F439DD56}" name="Column13577" dataDxfId="2830"/>
    <tableColumn id="13601" xr3:uid="{98139FE1-B3BD-4399-A5FC-AC7469ABBA68}" name="Column13578" dataDxfId="2829"/>
    <tableColumn id="13602" xr3:uid="{8CD57E6B-A38E-4EFE-BF01-AC2B20A6EA8F}" name="Column13579" dataDxfId="2828"/>
    <tableColumn id="13603" xr3:uid="{DF9A81DC-0FD7-4DDB-86DD-EF96774AC70A}" name="Column13580" dataDxfId="2827"/>
    <tableColumn id="13604" xr3:uid="{528262D8-6764-4E52-B424-59B696640AA1}" name="Column13581" dataDxfId="2826"/>
    <tableColumn id="13605" xr3:uid="{D289B39F-0BA3-45ED-AFC8-6F37C557D0EF}" name="Column13582" dataDxfId="2825"/>
    <tableColumn id="13606" xr3:uid="{42B55781-FE14-4A15-8DE2-5E3DF017F10F}" name="Column13583" dataDxfId="2824"/>
    <tableColumn id="13607" xr3:uid="{19EC09BF-66ED-4913-87A2-7ECFF0DD2E43}" name="Column13584" dataDxfId="2823"/>
    <tableColumn id="13608" xr3:uid="{B426485B-390A-49C5-9653-0731CEE2A90B}" name="Column13585" dataDxfId="2822"/>
    <tableColumn id="13609" xr3:uid="{15422EEE-BA08-447F-A28C-22BACE4140BC}" name="Column13586" dataDxfId="2821"/>
    <tableColumn id="13610" xr3:uid="{A9AC937B-653F-4089-815B-03E00653B130}" name="Column13587" dataDxfId="2820"/>
    <tableColumn id="13611" xr3:uid="{EC6BB378-0809-4D6F-A8C1-CEB272544D99}" name="Column13588" dataDxfId="2819"/>
    <tableColumn id="13612" xr3:uid="{AF9D58AB-01B5-4FD0-98ED-D7CEECEE041D}" name="Column13589" dataDxfId="2818"/>
    <tableColumn id="13613" xr3:uid="{925D4795-13F7-40F3-970B-7A3505B47CA7}" name="Column13590" dataDxfId="2817"/>
    <tableColumn id="13614" xr3:uid="{BB1213B0-8AB3-4E0E-8898-4CDDDA19FF72}" name="Column13591" dataDxfId="2816"/>
    <tableColumn id="13615" xr3:uid="{13A0B6EA-B3FE-4909-B0A3-ADACB508F402}" name="Column13592" dataDxfId="2815"/>
    <tableColumn id="13616" xr3:uid="{2F8448E8-4D4F-48D9-A5A9-5648174B160E}" name="Column13593" dataDxfId="2814"/>
    <tableColumn id="13617" xr3:uid="{A52A9DCC-1344-4D29-A0DB-817C4D582870}" name="Column13594" dataDxfId="2813"/>
    <tableColumn id="13618" xr3:uid="{35DE20E3-302E-477D-ABA8-F8C6AC18A046}" name="Column13595" dataDxfId="2812"/>
    <tableColumn id="13619" xr3:uid="{8760B6D1-7AD3-4E7A-9DFF-0B0DFB93B230}" name="Column13596" dataDxfId="2811"/>
    <tableColumn id="13620" xr3:uid="{2A188915-9DEA-4779-9802-4EE48E09BDF9}" name="Column13597" dataDxfId="2810"/>
    <tableColumn id="13621" xr3:uid="{823B63D8-35B3-4C45-990F-B73DF3191B56}" name="Column13598" dataDxfId="2809"/>
    <tableColumn id="13622" xr3:uid="{2BDE1349-064A-4A64-AAA5-6022D236BC51}" name="Column13599" dataDxfId="2808"/>
    <tableColumn id="13623" xr3:uid="{CFFBA2B9-2C6B-4474-913E-B0760612B3B4}" name="Column13600" dataDxfId="2807"/>
    <tableColumn id="13624" xr3:uid="{433AA8F0-FB78-42DA-A7DF-0968D20CBEF8}" name="Column13601" dataDxfId="2806"/>
    <tableColumn id="13625" xr3:uid="{40B98CCC-5BC8-437E-982C-5D6C784D0E3E}" name="Column13602" dataDxfId="2805"/>
    <tableColumn id="13626" xr3:uid="{BE2530B9-FF67-44F8-97C1-664B26DD93F2}" name="Column13603" dataDxfId="2804"/>
    <tableColumn id="13627" xr3:uid="{BF27F7E4-E2B7-4808-920F-955559E965B7}" name="Column13604" dataDxfId="2803"/>
    <tableColumn id="13628" xr3:uid="{148F3E3F-DC7A-4003-814C-36BDC9A2D1C6}" name="Column13605" dataDxfId="2802"/>
    <tableColumn id="13629" xr3:uid="{CB250CA2-9467-47B4-B498-6C9367E478F2}" name="Column13606" dataDxfId="2801"/>
    <tableColumn id="13630" xr3:uid="{02FE10FB-FF10-4D6E-804A-197C642B7EFE}" name="Column13607" dataDxfId="2800"/>
    <tableColumn id="13631" xr3:uid="{1A0DB8B6-F78B-4AB9-83C2-9D0713044BF6}" name="Column13608" dataDxfId="2799"/>
    <tableColumn id="13632" xr3:uid="{B40FE54E-73AB-4D7F-BF54-5992EFACE216}" name="Column13609" dataDxfId="2798"/>
    <tableColumn id="13633" xr3:uid="{93B7257E-EB5F-4ADB-BF8E-F656D2C1A7A1}" name="Column13610" dataDxfId="2797"/>
    <tableColumn id="13634" xr3:uid="{D6A0A5CA-60A0-40E5-BFF1-0908B87D08BD}" name="Column13611" dataDxfId="2796"/>
    <tableColumn id="13635" xr3:uid="{811FF287-B437-4FF8-8503-12D0361AD4E6}" name="Column13612" dataDxfId="2795"/>
    <tableColumn id="13636" xr3:uid="{7B4834D4-F70B-4615-8F66-1A453F996DC0}" name="Column13613" dataDxfId="2794"/>
    <tableColumn id="13637" xr3:uid="{2F7B1023-D238-47BF-AFF0-75ED53954084}" name="Column13614" dataDxfId="2793"/>
    <tableColumn id="13638" xr3:uid="{E7860BA3-83BB-4491-B948-CA3EB22C0DDF}" name="Column13615" dataDxfId="2792"/>
    <tableColumn id="13639" xr3:uid="{06FBCC72-F342-4647-9333-6EBE50B97FE1}" name="Column13616" dataDxfId="2791"/>
    <tableColumn id="13640" xr3:uid="{1117D4ED-BBC4-48B6-BC00-C9A24AA8FD3E}" name="Column13617" dataDxfId="2790"/>
    <tableColumn id="13641" xr3:uid="{0FF528E2-A467-4795-8D90-6787F169C70E}" name="Column13618" dataDxfId="2789"/>
    <tableColumn id="13642" xr3:uid="{B5D12CFF-C927-471C-B6C2-45AB1FDE73FF}" name="Column13619" dataDxfId="2788"/>
    <tableColumn id="13643" xr3:uid="{D95DC988-CB3F-4E17-9614-92C36DDB42D7}" name="Column13620" dataDxfId="2787"/>
    <tableColumn id="13644" xr3:uid="{324CC233-5818-4C96-9778-938C35C9623F}" name="Column13621" dataDxfId="2786"/>
    <tableColumn id="13645" xr3:uid="{7483B345-204D-4FD9-AE6D-F4D1632AD2B1}" name="Column13622" dataDxfId="2785"/>
    <tableColumn id="13646" xr3:uid="{9204B01E-6EF5-46EF-BB86-24F83ADF28E8}" name="Column13623" dataDxfId="2784"/>
    <tableColumn id="13647" xr3:uid="{95929754-ABD2-4C7D-813A-AE9612269866}" name="Column13624" dataDxfId="2783"/>
    <tableColumn id="13648" xr3:uid="{DA9F1A05-2543-4736-B3D3-6DA1D8E80BB2}" name="Column13625" dataDxfId="2782"/>
    <tableColumn id="13649" xr3:uid="{0A34E54B-D322-46AB-8AC7-95F9B2411529}" name="Column13626" dataDxfId="2781"/>
    <tableColumn id="13650" xr3:uid="{71377270-510D-4B4F-A941-DEB83DA02709}" name="Column13627" dataDxfId="2780"/>
    <tableColumn id="13651" xr3:uid="{4A97CD79-666A-403B-AB6D-D6F0F82EDAF3}" name="Column13628" dataDxfId="2779"/>
    <tableColumn id="13652" xr3:uid="{4AD0F3E5-6B86-4A95-B61C-3D927F0AC5BE}" name="Column13629" dataDxfId="2778"/>
    <tableColumn id="13653" xr3:uid="{9037D6A6-7CA0-4235-BE56-5D69501B00AF}" name="Column13630" dataDxfId="2777"/>
    <tableColumn id="13654" xr3:uid="{9B6A56F0-BF94-4BDB-AAE8-92A3A56E2200}" name="Column13631" dataDxfId="2776"/>
    <tableColumn id="13655" xr3:uid="{1618A496-0DED-4556-8E73-3A5FCC3A0567}" name="Column13632" dataDxfId="2775"/>
    <tableColumn id="13656" xr3:uid="{EC6265D5-C9C9-4AF1-BA7A-90B2CE595505}" name="Column13633" dataDxfId="2774"/>
    <tableColumn id="13657" xr3:uid="{ACC7F05F-69FC-41CE-BFAA-EB5B410AE980}" name="Column13634" dataDxfId="2773"/>
    <tableColumn id="13658" xr3:uid="{538C2A5B-AEA7-4291-8922-8808CC1BFA0D}" name="Column13635" dataDxfId="2772"/>
    <tableColumn id="13659" xr3:uid="{C3C405E3-C988-4FB0-B1E5-2A7A6BD484B9}" name="Column13636" dataDxfId="2771"/>
    <tableColumn id="13660" xr3:uid="{EC332CAC-E375-4692-B77E-6E58FAAC99EE}" name="Column13637" dataDxfId="2770"/>
    <tableColumn id="13661" xr3:uid="{7E17BFE1-4E85-4644-A0DA-5F377F664540}" name="Column13638" dataDxfId="2769"/>
    <tableColumn id="13662" xr3:uid="{D3D2FF68-AFF5-4DD6-8CCB-60C15652C755}" name="Column13639" dataDxfId="2768"/>
    <tableColumn id="13663" xr3:uid="{3410709E-41E3-4BCA-85DF-474595CCC252}" name="Column13640" dataDxfId="2767"/>
    <tableColumn id="13664" xr3:uid="{4AB831A8-C1B7-44E5-B53D-73332929D586}" name="Column13641" dataDxfId="2766"/>
    <tableColumn id="13665" xr3:uid="{7842124A-074B-447A-A8E3-120F8B655A5F}" name="Column13642" dataDxfId="2765"/>
    <tableColumn id="13666" xr3:uid="{D31507A3-63E6-4084-A3A5-BE1C7AD89F9F}" name="Column13643" dataDxfId="2764"/>
    <tableColumn id="13667" xr3:uid="{E2BE2E0D-422B-4A2D-845F-6111864C7057}" name="Column13644" dataDxfId="2763"/>
    <tableColumn id="13668" xr3:uid="{6D41B479-D756-4A63-8A90-B5C923F78C53}" name="Column13645" dataDxfId="2762"/>
    <tableColumn id="13669" xr3:uid="{DA122A1C-D160-4017-BEF2-84AB93B94196}" name="Column13646" dataDxfId="2761"/>
    <tableColumn id="13670" xr3:uid="{08E42B9F-D2E2-48F6-8961-65988CE1EEC6}" name="Column13647" dataDxfId="2760"/>
    <tableColumn id="13671" xr3:uid="{5D5F390B-A1E1-4C33-A04E-81050F6A28B2}" name="Column13648" dataDxfId="2759"/>
    <tableColumn id="13672" xr3:uid="{610B38A0-67B1-41CE-BAF9-E9EA35DD6733}" name="Column13649" dataDxfId="2758"/>
    <tableColumn id="13673" xr3:uid="{6BFCB95B-A7BD-431D-9409-B6EAFC54DCE4}" name="Column13650" dataDxfId="2757"/>
    <tableColumn id="13674" xr3:uid="{181D6233-BC84-49B7-AEBB-FF76E85FB832}" name="Column13651" dataDxfId="2756"/>
    <tableColumn id="13675" xr3:uid="{2C0643DF-AD76-4B00-AD07-31C56F7B8A27}" name="Column13652" dataDxfId="2755"/>
    <tableColumn id="13676" xr3:uid="{D02173D1-C164-462C-9624-4B53C3377358}" name="Column13653" dataDxfId="2754"/>
    <tableColumn id="13677" xr3:uid="{DD3E0C45-B7CC-488E-8BB6-5219B5F0A3E5}" name="Column13654" dataDxfId="2753"/>
    <tableColumn id="13678" xr3:uid="{62528389-DCEA-456E-81F9-8A6F36E80081}" name="Column13655" dataDxfId="2752"/>
    <tableColumn id="13679" xr3:uid="{E12A3D8C-E5E9-427F-B720-0911C2414580}" name="Column13656" dataDxfId="2751"/>
    <tableColumn id="13680" xr3:uid="{EA18975D-C937-4B0E-925D-0D6CEA63AFF4}" name="Column13657" dataDxfId="2750"/>
    <tableColumn id="13681" xr3:uid="{7D1E934A-D5E9-4FF1-A89F-5276B24F69DF}" name="Column13658" dataDxfId="2749"/>
    <tableColumn id="13682" xr3:uid="{8FAD02F7-859D-4323-95A3-660A3F5051E2}" name="Column13659" dataDxfId="2748"/>
    <tableColumn id="13683" xr3:uid="{92A5A8A3-AE66-47EF-822F-157875163C17}" name="Column13660" dataDxfId="2747"/>
    <tableColumn id="13684" xr3:uid="{889CE693-0BF7-41FC-915E-91DC6A86D83F}" name="Column13661" dataDxfId="2746"/>
    <tableColumn id="13685" xr3:uid="{4A9CC150-B3D2-4CA2-BC6F-09D591827893}" name="Column13662" dataDxfId="2745"/>
    <tableColumn id="13686" xr3:uid="{A6CC788C-A35F-42FB-B62E-034ACC1D74A7}" name="Column13663" dataDxfId="2744"/>
    <tableColumn id="13687" xr3:uid="{C8F79684-BEAD-4EB8-8875-0187A58C5D88}" name="Column13664" dataDxfId="2743"/>
    <tableColumn id="13688" xr3:uid="{4A4A8480-701E-43BD-A1D2-45CAF58487B9}" name="Column13665" dataDxfId="2742"/>
    <tableColumn id="13689" xr3:uid="{61DC9FB0-A432-4D21-B320-5B9B64A5A6D3}" name="Column13666" dataDxfId="2741"/>
    <tableColumn id="13690" xr3:uid="{3177F4CC-269D-4060-AA2F-16620602BAA5}" name="Column13667" dataDxfId="2740"/>
    <tableColumn id="13691" xr3:uid="{1172375A-317D-43EF-BD9F-EC0AA1B9F6D5}" name="Column13668" dataDxfId="2739"/>
    <tableColumn id="13692" xr3:uid="{8DA8F419-A40A-40B0-896B-C77B64A52EFE}" name="Column13669" dataDxfId="2738"/>
    <tableColumn id="13693" xr3:uid="{EA68C213-1C16-46B8-B4E7-AAE9351ACAB1}" name="Column13670" dataDxfId="2737"/>
    <tableColumn id="13694" xr3:uid="{40BD0E43-6563-4939-9396-5A201BDF42D7}" name="Column13671" dataDxfId="2736"/>
    <tableColumn id="13695" xr3:uid="{6EE44264-02C0-4879-AA2D-5092B02DE340}" name="Column13672" dataDxfId="2735"/>
    <tableColumn id="13696" xr3:uid="{9AFD7852-5EE3-4FE4-9970-807BAC087408}" name="Column13673" dataDxfId="2734"/>
    <tableColumn id="13697" xr3:uid="{9ACCD22E-0DC3-475F-A420-5A9B2CCB8F00}" name="Column13674" dataDxfId="2733"/>
    <tableColumn id="13698" xr3:uid="{8B873A26-CF5D-4AE4-BE6C-B845CDDAF19C}" name="Column13675" dataDxfId="2732"/>
    <tableColumn id="13699" xr3:uid="{C7134436-CAE2-4335-B1C4-FF2590CC8169}" name="Column13676" dataDxfId="2731"/>
    <tableColumn id="13700" xr3:uid="{321616C4-028E-4C18-B042-243F29BB9442}" name="Column13677" dataDxfId="2730"/>
    <tableColumn id="13701" xr3:uid="{36D720C7-5763-470C-82BD-196CFC2FE0B5}" name="Column13678" dataDxfId="2729"/>
    <tableColumn id="13702" xr3:uid="{1492AB45-69E6-4977-BD8D-FF854337E63D}" name="Column13679" dataDxfId="2728"/>
    <tableColumn id="13703" xr3:uid="{7FC904CB-D468-419A-83AC-E129358E5B44}" name="Column13680" dataDxfId="2727"/>
    <tableColumn id="13704" xr3:uid="{3A401074-F568-41CE-B77B-13A15659E42E}" name="Column13681" dataDxfId="2726"/>
    <tableColumn id="13705" xr3:uid="{E97834C8-9778-4DBF-BD03-0C4C6266A75F}" name="Column13682" dataDxfId="2725"/>
    <tableColumn id="13706" xr3:uid="{940DD12A-BB70-485D-88D4-0C06AC17AECC}" name="Column13683" dataDxfId="2724"/>
    <tableColumn id="13707" xr3:uid="{F4AD2287-B46F-48C3-B099-D6A02451A696}" name="Column13684" dataDxfId="2723"/>
    <tableColumn id="13708" xr3:uid="{B2721EC3-3A48-44FC-A650-B71450F0D228}" name="Column13685" dataDxfId="2722"/>
    <tableColumn id="13709" xr3:uid="{95ED11E3-907B-447C-9262-5D440DED29FB}" name="Column13686" dataDxfId="2721"/>
    <tableColumn id="13710" xr3:uid="{9D490537-96FF-4525-8664-2E0A973F61AD}" name="Column13687" dataDxfId="2720"/>
    <tableColumn id="13711" xr3:uid="{05C86A2D-7595-4E27-ABDF-70E0785750A2}" name="Column13688" dataDxfId="2719"/>
    <tableColumn id="13712" xr3:uid="{E57AB10F-AC27-438F-B490-8104AB52C256}" name="Column13689" dataDxfId="2718"/>
    <tableColumn id="13713" xr3:uid="{680F894F-D988-499B-BEA0-692CEBEAE110}" name="Column13690" dataDxfId="2717"/>
    <tableColumn id="13714" xr3:uid="{D06EBF95-6E03-4E63-BFAC-0F88C758EEB1}" name="Column13691" dataDxfId="2716"/>
    <tableColumn id="13715" xr3:uid="{2F45C818-7CDB-4A6B-BE95-183D12F3CE14}" name="Column13692" dataDxfId="2715"/>
    <tableColumn id="13716" xr3:uid="{A2497C8C-A07B-4DEC-8AB2-061B0148E4F9}" name="Column13693" dataDxfId="2714"/>
    <tableColumn id="13717" xr3:uid="{FFB673C6-6F64-4999-87EA-80E71EE8C084}" name="Column13694" dataDxfId="2713"/>
    <tableColumn id="13718" xr3:uid="{2468E67A-CC9B-429D-A398-96C921C0DD16}" name="Column13695" dataDxfId="2712"/>
    <tableColumn id="13719" xr3:uid="{90D8D9B3-E898-4254-90C8-5DF1BF4900C8}" name="Column13696" dataDxfId="2711"/>
    <tableColumn id="13720" xr3:uid="{CA6E4292-9DED-4EC2-9542-10AB573D2B3B}" name="Column13697" dataDxfId="2710"/>
    <tableColumn id="13721" xr3:uid="{A29F9F3A-B19A-42E2-AB87-DA4FBF7AF601}" name="Column13698" dataDxfId="2709"/>
    <tableColumn id="13722" xr3:uid="{FD03742B-34C0-44F8-AA4B-2BA084667CB5}" name="Column13699" dataDxfId="2708"/>
    <tableColumn id="13723" xr3:uid="{C2D33E45-0E48-4666-A483-914EEBB91148}" name="Column13700" dataDxfId="2707"/>
    <tableColumn id="13724" xr3:uid="{EB7A218D-950E-4ADA-8C5E-B3C9410D35D7}" name="Column13701" dataDxfId="2706"/>
    <tableColumn id="13725" xr3:uid="{8945068B-4AA9-4B15-B23E-389885EBD7A5}" name="Column13702" dataDxfId="2705"/>
    <tableColumn id="13726" xr3:uid="{F4031A29-3914-46FD-93E3-D438ADCFC09C}" name="Column13703" dataDxfId="2704"/>
    <tableColumn id="13727" xr3:uid="{96BAD14F-E3AF-43C4-840B-709512F76BC3}" name="Column13704" dataDxfId="2703"/>
    <tableColumn id="13728" xr3:uid="{A05C1A51-D813-484D-92EC-9F7F52B3CCBE}" name="Column13705" dataDxfId="2702"/>
    <tableColumn id="13729" xr3:uid="{807C4C4A-4AC9-4B52-AF6A-34FC14D67C31}" name="Column13706" dataDxfId="2701"/>
    <tableColumn id="13730" xr3:uid="{94B37FFE-6774-44FF-BA13-65981364843E}" name="Column13707" dataDxfId="2700"/>
    <tableColumn id="13731" xr3:uid="{D0E34663-3F4C-4C1C-9A81-0E80748FD7C1}" name="Column13708" dataDxfId="2699"/>
    <tableColumn id="13732" xr3:uid="{C2157544-A1CF-415C-8577-C74557A55BA8}" name="Column13709" dataDxfId="2698"/>
    <tableColumn id="13733" xr3:uid="{DE79E4D9-6463-468E-B5F7-4E98FFB7E1A7}" name="Column13710" dataDxfId="2697"/>
    <tableColumn id="13734" xr3:uid="{FE12DEBF-382B-4B21-944F-F3CD69C64479}" name="Column13711" dataDxfId="2696"/>
    <tableColumn id="13735" xr3:uid="{6625C4E9-81E0-4ACB-89DA-15F281F9ED45}" name="Column13712" dataDxfId="2695"/>
    <tableColumn id="13736" xr3:uid="{8C91C181-7FD2-4DFF-BB27-41B062E1F213}" name="Column13713" dataDxfId="2694"/>
    <tableColumn id="13737" xr3:uid="{04773DF1-FC48-4704-BA53-853DC9607A1F}" name="Column13714" dataDxfId="2693"/>
    <tableColumn id="13738" xr3:uid="{D4162862-02BE-4FBC-B1CA-80509DED3DF9}" name="Column13715" dataDxfId="2692"/>
    <tableColumn id="13739" xr3:uid="{9B0E032B-5691-4A35-B844-4C3BA907BBCE}" name="Column13716" dataDxfId="2691"/>
    <tableColumn id="13740" xr3:uid="{6F99E320-ECAA-408C-946C-7F9EFF2892AA}" name="Column13717" dataDxfId="2690"/>
    <tableColumn id="13741" xr3:uid="{8B0C87EB-0B8F-40ED-BC7E-003950E3F24F}" name="Column13718" dataDxfId="2689"/>
    <tableColumn id="13742" xr3:uid="{CA238D42-8AC7-4E52-9557-B239E1F69295}" name="Column13719" dataDxfId="2688"/>
    <tableColumn id="13743" xr3:uid="{B087B4AD-278C-4F74-A11C-24E1C39B2302}" name="Column13720" dataDxfId="2687"/>
    <tableColumn id="13744" xr3:uid="{4D16665F-D4CF-4191-B202-16767E310CC1}" name="Column13721" dataDxfId="2686"/>
    <tableColumn id="13745" xr3:uid="{DF4D6D3F-9214-4543-94FA-7F51A9E0276D}" name="Column13722" dataDxfId="2685"/>
    <tableColumn id="13746" xr3:uid="{0725BF2B-97AD-4EFA-97DB-45F45A48AA29}" name="Column13723" dataDxfId="2684"/>
    <tableColumn id="13747" xr3:uid="{83BC3B19-3FEF-43A3-9A79-FE4D1929FC97}" name="Column13724" dataDxfId="2683"/>
    <tableColumn id="13748" xr3:uid="{FF0060F3-753D-4BA6-9FAC-1A94981048F9}" name="Column13725" dataDxfId="2682"/>
    <tableColumn id="13749" xr3:uid="{44C3C810-857C-4D84-AC8B-7A2CCB9F2833}" name="Column13726" dataDxfId="2681"/>
    <tableColumn id="13750" xr3:uid="{85705455-DA29-4981-A5D9-0ED87882B665}" name="Column13727" dataDxfId="2680"/>
    <tableColumn id="13751" xr3:uid="{5CF5346C-FAB0-4D53-8403-CA2080136AFA}" name="Column13728" dataDxfId="2679"/>
    <tableColumn id="13752" xr3:uid="{67F7A03E-84F7-4C8B-8A20-48EEAA7E8256}" name="Column13729" dataDxfId="2678"/>
    <tableColumn id="13753" xr3:uid="{11B0B5F3-AE4B-49A3-B9EF-4D0CF3A9AFBA}" name="Column13730" dataDxfId="2677"/>
    <tableColumn id="13754" xr3:uid="{78945E6D-29CE-49A0-B825-4C17EB940E39}" name="Column13731" dataDxfId="2676"/>
    <tableColumn id="13755" xr3:uid="{647FB77A-2E42-4D3F-B37A-7386F2BEAE5F}" name="Column13732" dataDxfId="2675"/>
    <tableColumn id="13756" xr3:uid="{9AC2407A-E59B-4194-BC99-28EF705AEFF7}" name="Column13733" dataDxfId="2674"/>
    <tableColumn id="13757" xr3:uid="{C2EA00FF-378A-4F8C-92C3-7201EEC0A8C7}" name="Column13734" dataDxfId="2673"/>
    <tableColumn id="13758" xr3:uid="{0A61B839-0BD2-4FD7-9669-DBCF34C023AE}" name="Column13735" dataDxfId="2672"/>
    <tableColumn id="13759" xr3:uid="{4D5F7A70-2A0F-43CD-8DF2-7CAE55BBE905}" name="Column13736" dataDxfId="2671"/>
    <tableColumn id="13760" xr3:uid="{F0DF9A90-3E70-455D-BBE3-016141CEC447}" name="Column13737" dataDxfId="2670"/>
    <tableColumn id="13761" xr3:uid="{49863F40-03C1-4E64-B260-0A6DA5B65C72}" name="Column13738" dataDxfId="2669"/>
    <tableColumn id="13762" xr3:uid="{3F49DEDD-46A6-4434-A775-998AB45A144D}" name="Column13739" dataDxfId="2668"/>
    <tableColumn id="13763" xr3:uid="{8680B9D1-87FF-43A2-B885-E0D5B607CE58}" name="Column13740" dataDxfId="2667"/>
    <tableColumn id="13764" xr3:uid="{E823BDD3-D005-46A8-84D1-6261CE4A9FAD}" name="Column13741" dataDxfId="2666"/>
    <tableColumn id="13765" xr3:uid="{646598EA-E8DA-4A86-9C2B-62C633FD4727}" name="Column13742" dataDxfId="2665"/>
    <tableColumn id="13766" xr3:uid="{7B6F1AA8-D6C8-4214-9607-EFEC8715E88A}" name="Column13743" dataDxfId="2664"/>
    <tableColumn id="13767" xr3:uid="{7457C710-8EB4-453C-9F1D-B1BC0AF3DA42}" name="Column13744" dataDxfId="2663"/>
    <tableColumn id="13768" xr3:uid="{2C97720C-293C-44A4-A231-7B7A7C65FEB8}" name="Column13745" dataDxfId="2662"/>
    <tableColumn id="13769" xr3:uid="{60430848-521F-4DB5-A139-2DBD4A7B175C}" name="Column13746" dataDxfId="2661"/>
    <tableColumn id="13770" xr3:uid="{7AD03D7B-7A20-4B1E-9E51-23DE70ACA46A}" name="Column13747" dataDxfId="2660"/>
    <tableColumn id="13771" xr3:uid="{6520F3AA-0421-4E03-8E3A-35D25D3C212B}" name="Column13748" dataDxfId="2659"/>
    <tableColumn id="13772" xr3:uid="{DA33C9CE-B16B-47DF-8869-6AC3D1F84384}" name="Column13749" dataDxfId="2658"/>
    <tableColumn id="13773" xr3:uid="{380E19C2-6E48-4FC6-A954-CA9F490DCE90}" name="Column13750" dataDxfId="2657"/>
    <tableColumn id="13774" xr3:uid="{345F16AB-C63F-4301-B986-D9DA40E8CA6D}" name="Column13751" dataDxfId="2656"/>
    <tableColumn id="13775" xr3:uid="{55A3135B-E95D-4626-864D-2B618872054D}" name="Column13752" dataDxfId="2655"/>
    <tableColumn id="13776" xr3:uid="{011060B1-EDCF-401F-B3C1-631A396AD01E}" name="Column13753" dataDxfId="2654"/>
    <tableColumn id="13777" xr3:uid="{6FF9F31B-8D98-4F40-81D2-B6C8D7954D90}" name="Column13754" dataDxfId="2653"/>
    <tableColumn id="13778" xr3:uid="{1C8FAD71-6BCD-4A46-BD28-A46F1B13D978}" name="Column13755" dataDxfId="2652"/>
    <tableColumn id="13779" xr3:uid="{5930BFEF-035D-4CDC-AA78-C35D25CF9E85}" name="Column13756" dataDxfId="2651"/>
    <tableColumn id="13780" xr3:uid="{6D2D12E9-A00D-405C-B2F9-5FDEA9B88762}" name="Column13757" dataDxfId="2650"/>
    <tableColumn id="13781" xr3:uid="{DF1DBA33-6C09-4DEF-B6F4-F3E3C36B1574}" name="Column13758" dataDxfId="2649"/>
    <tableColumn id="13782" xr3:uid="{2D6E77B2-4913-4728-9070-54D21A7B404F}" name="Column13759" dataDxfId="2648"/>
    <tableColumn id="13783" xr3:uid="{1B33E3A5-0197-4012-8CC6-E32492DD9CE5}" name="Column13760" dataDxfId="2647"/>
    <tableColumn id="13784" xr3:uid="{E9C0FF04-F507-41CF-AF23-8B81CE500F93}" name="Column13761" dataDxfId="2646"/>
    <tableColumn id="13785" xr3:uid="{B3093A5D-ED25-441C-B203-646AB5D4A4C7}" name="Column13762" dataDxfId="2645"/>
    <tableColumn id="13786" xr3:uid="{589E2FB0-4C77-4981-AEBF-D943BA6F15E9}" name="Column13763" dataDxfId="2644"/>
    <tableColumn id="13787" xr3:uid="{C57648B3-8E03-4B9F-B051-1694D4E7B48F}" name="Column13764" dataDxfId="2643"/>
    <tableColumn id="13788" xr3:uid="{C83F45ED-82F4-46CA-B6E0-0EF047AC93BF}" name="Column13765" dataDxfId="2642"/>
    <tableColumn id="13789" xr3:uid="{6E5FF256-D2E7-4078-A6EE-52995596C60B}" name="Column13766" dataDxfId="2641"/>
    <tableColumn id="13790" xr3:uid="{4B063A35-34CE-4B30-B7E4-55C05D94138F}" name="Column13767" dataDxfId="2640"/>
    <tableColumn id="13791" xr3:uid="{9A37E35B-713D-443B-ADEB-27388F371B66}" name="Column13768" dataDxfId="2639"/>
    <tableColumn id="13792" xr3:uid="{3B7651F4-BD6B-4569-9AAA-EC20774F3177}" name="Column13769" dataDxfId="2638"/>
    <tableColumn id="13793" xr3:uid="{C9EE176C-DD75-4EEC-AFA3-18062C3A3DA2}" name="Column13770" dataDxfId="2637"/>
    <tableColumn id="13794" xr3:uid="{158A2A14-8B7F-4CCF-9CF2-9A907AD1DA0B}" name="Column13771" dataDxfId="2636"/>
    <tableColumn id="13795" xr3:uid="{B9958033-134F-4866-A1F4-9B8E1E89F0F4}" name="Column13772" dataDxfId="2635"/>
    <tableColumn id="13796" xr3:uid="{E3FBA8BF-299A-41C7-9338-B43D327DF08F}" name="Column13773" dataDxfId="2634"/>
    <tableColumn id="13797" xr3:uid="{CB4D267B-73E2-4768-A6BC-8051C6BD326A}" name="Column13774" dataDxfId="2633"/>
    <tableColumn id="13798" xr3:uid="{FD3FCBF8-869D-41C3-8CCE-F2B6AF54954B}" name="Column13775" dataDxfId="2632"/>
    <tableColumn id="13799" xr3:uid="{C0AC3740-8C3E-427F-B2B5-EF335A7B2886}" name="Column13776" dataDxfId="2631"/>
    <tableColumn id="13800" xr3:uid="{266F4006-7F7F-4454-8AAB-86A37EC14F9A}" name="Column13777" dataDxfId="2630"/>
    <tableColumn id="13801" xr3:uid="{70B622FB-96B8-41F8-B3DB-AA93B78AB8E4}" name="Column13778" dataDxfId="2629"/>
    <tableColumn id="13802" xr3:uid="{82BDC096-CC3A-4302-950B-64534F9E044A}" name="Column13779" dataDxfId="2628"/>
    <tableColumn id="13803" xr3:uid="{2C356C39-D13D-44F3-B654-064A7B0655D8}" name="Column13780" dataDxfId="2627"/>
    <tableColumn id="13804" xr3:uid="{6A5F612F-A6BB-4B29-86A3-D3CA62966D21}" name="Column13781" dataDxfId="2626"/>
    <tableColumn id="13805" xr3:uid="{3561FD10-7FE5-46EA-AF2A-65DFB4CC9E6E}" name="Column13782" dataDxfId="2625"/>
    <tableColumn id="13806" xr3:uid="{99AEF209-DB6B-499B-99CF-7B6BB383CB2F}" name="Column13783" dataDxfId="2624"/>
    <tableColumn id="13807" xr3:uid="{E8D1EEA9-4B6D-4703-BF69-6CE635D865D7}" name="Column13784" dataDxfId="2623"/>
    <tableColumn id="13808" xr3:uid="{D97DE545-B909-4D44-88B8-C094F7081BE7}" name="Column13785" dataDxfId="2622"/>
    <tableColumn id="13809" xr3:uid="{B2232C6B-3172-4818-8153-0AA84B327191}" name="Column13786" dataDxfId="2621"/>
    <tableColumn id="13810" xr3:uid="{EFF40AC6-9A9B-4569-954A-72D2D422FDA9}" name="Column13787" dataDxfId="2620"/>
    <tableColumn id="13811" xr3:uid="{2B3114A1-74ED-47FF-811F-37DE3EC56B5E}" name="Column13788" dataDxfId="2619"/>
    <tableColumn id="13812" xr3:uid="{4409D4E5-0F73-40FA-ADA9-29C8B2B1C8E1}" name="Column13789" dataDxfId="2618"/>
    <tableColumn id="13813" xr3:uid="{88FE506E-1C68-42BE-B10A-8AF69B52E624}" name="Column13790" dataDxfId="2617"/>
    <tableColumn id="13814" xr3:uid="{06B45535-BBB5-4BFA-80D5-4B173D3DE3A5}" name="Column13791" dataDxfId="2616"/>
    <tableColumn id="13815" xr3:uid="{D302015D-402D-46CE-9990-66D125E88D7B}" name="Column13792" dataDxfId="2615"/>
    <tableColumn id="13816" xr3:uid="{1ACB0E61-BF9C-4CC0-B1DC-4046E646A360}" name="Column13793" dataDxfId="2614"/>
    <tableColumn id="13817" xr3:uid="{D5C12861-8486-4092-ACBF-A11B0F15F4B6}" name="Column13794" dataDxfId="2613"/>
    <tableColumn id="13818" xr3:uid="{E9DA680B-40C5-4BC2-A1BF-8AD47D769F43}" name="Column13795" dataDxfId="2612"/>
    <tableColumn id="13819" xr3:uid="{41947BF2-0F16-453E-B806-006A18D0C90E}" name="Column13796" dataDxfId="2611"/>
    <tableColumn id="13820" xr3:uid="{1D5E0B5E-963A-48D3-B9CA-E9BBAFF4737F}" name="Column13797" dataDxfId="2610"/>
    <tableColumn id="13821" xr3:uid="{14087780-8DF7-4157-B8DA-DC2FF33CFF3A}" name="Column13798" dataDxfId="2609"/>
    <tableColumn id="13822" xr3:uid="{B7A86C16-88D6-437F-B42E-ADD386C1A284}" name="Column13799" dataDxfId="2608"/>
    <tableColumn id="13823" xr3:uid="{9382922D-2CDD-4C64-873C-270002E30486}" name="Column13800" dataDxfId="2607"/>
    <tableColumn id="13824" xr3:uid="{CD99FBD4-FED3-4DED-B9F6-9CCAF2644A47}" name="Column13801" dataDxfId="2606"/>
    <tableColumn id="13825" xr3:uid="{DD3FCC9F-C82D-42D0-9FA8-C9A186B8FCF6}" name="Column13802" dataDxfId="2605"/>
    <tableColumn id="13826" xr3:uid="{7660F0B8-9587-4EB3-8A9B-F5F657D97072}" name="Column13803" dataDxfId="2604"/>
    <tableColumn id="13827" xr3:uid="{C6C507E3-633A-4827-B7FA-38C0E0B117D7}" name="Column13804" dataDxfId="2603"/>
    <tableColumn id="13828" xr3:uid="{13A597E6-EE30-4B0C-9E33-238B6F97D252}" name="Column13805" dataDxfId="2602"/>
    <tableColumn id="13829" xr3:uid="{110485A1-AB8E-4B22-88D7-929D4ABF82BC}" name="Column13806" dataDxfId="2601"/>
    <tableColumn id="13830" xr3:uid="{5867FA9B-530F-4DF5-A9CF-930B8925A593}" name="Column13807" dataDxfId="2600"/>
    <tableColumn id="13831" xr3:uid="{3F0CF633-6557-473F-AA91-FAF40BF4E2E7}" name="Column13808" dataDxfId="2599"/>
    <tableColumn id="13832" xr3:uid="{818AD251-B59B-4262-AC10-C36BBFF5BDED}" name="Column13809" dataDxfId="2598"/>
    <tableColumn id="13833" xr3:uid="{C6C3E9E1-19C2-447E-8997-EC77B4D79AF0}" name="Column13810" dataDxfId="2597"/>
    <tableColumn id="13834" xr3:uid="{D9359759-2972-4A17-BAFE-68EC30B6894E}" name="Column13811" dataDxfId="2596"/>
    <tableColumn id="13835" xr3:uid="{02219830-2EDF-47A3-8EB3-4F6279ABEA6A}" name="Column13812" dataDxfId="2595"/>
    <tableColumn id="13836" xr3:uid="{E4924C82-7382-4C4A-8AAF-FB1F90A80563}" name="Column13813" dataDxfId="2594"/>
    <tableColumn id="13837" xr3:uid="{E3663A49-FD75-43F8-9BF1-B7544CF7FCE6}" name="Column13814" dataDxfId="2593"/>
    <tableColumn id="13838" xr3:uid="{FE4F01E3-8170-4C35-9858-3CA3661450D7}" name="Column13815" dataDxfId="2592"/>
    <tableColumn id="13839" xr3:uid="{66060F7F-3FA1-44AC-B1C6-59F47438CE7C}" name="Column13816" dataDxfId="2591"/>
    <tableColumn id="13840" xr3:uid="{32028BFF-53DF-4C23-BC3A-F69AA4F2444E}" name="Column13817" dataDxfId="2590"/>
    <tableColumn id="13841" xr3:uid="{1AADD5B8-5B79-4B6E-853B-3B019AB93257}" name="Column13818" dataDxfId="2589"/>
    <tableColumn id="13842" xr3:uid="{36CD209C-FB6C-442B-99E7-CD488056CA6E}" name="Column13819" dataDxfId="2588"/>
    <tableColumn id="13843" xr3:uid="{74B652B5-40C2-4B46-928B-2BDD03BBF68E}" name="Column13820" dataDxfId="2587"/>
    <tableColumn id="13844" xr3:uid="{2F20505B-3781-4AEE-9093-88F95DE7863F}" name="Column13821" dataDxfId="2586"/>
    <tableColumn id="13845" xr3:uid="{21B6E838-136E-4206-AA4E-80C1187D1E6C}" name="Column13822" dataDxfId="2585"/>
    <tableColumn id="13846" xr3:uid="{0472C7ED-11E2-4C77-B556-6E640C74FDE6}" name="Column13823" dataDxfId="2584"/>
    <tableColumn id="13847" xr3:uid="{9760D250-F600-4F1F-9D5C-249CCC254D67}" name="Column13824" dataDxfId="2583"/>
    <tableColumn id="13848" xr3:uid="{AAA3E1CE-2DE7-480B-80F9-CCE4A2DB5073}" name="Column13825" dataDxfId="2582"/>
    <tableColumn id="13849" xr3:uid="{50DCE3B9-EE25-4E15-800C-33990412754B}" name="Column13826" dataDxfId="2581"/>
    <tableColumn id="13850" xr3:uid="{C8F00C5E-2DEF-424B-B036-34775B6016CD}" name="Column13827" dataDxfId="2580"/>
    <tableColumn id="13851" xr3:uid="{040B56CD-BE11-4B67-B6C7-D756ED4425E1}" name="Column13828" dataDxfId="2579"/>
    <tableColumn id="13852" xr3:uid="{08EDC9C1-7D0B-4F96-928B-3D69028AED06}" name="Column13829" dataDxfId="2578"/>
    <tableColumn id="13853" xr3:uid="{A2EFDD10-A420-45B7-8A62-A52858FE2679}" name="Column13830" dataDxfId="2577"/>
    <tableColumn id="13854" xr3:uid="{76DF7BFE-4D79-4C53-8AFF-9B173D4B7B1B}" name="Column13831" dataDxfId="2576"/>
    <tableColumn id="13855" xr3:uid="{37AE19E9-804E-4EFF-B047-77D06584485A}" name="Column13832" dataDxfId="2575"/>
    <tableColumn id="13856" xr3:uid="{706C15C2-82E4-40D4-8FC0-4568E5749D26}" name="Column13833" dataDxfId="2574"/>
    <tableColumn id="13857" xr3:uid="{023BED23-A92A-4089-9120-AEE3E4F5F699}" name="Column13834" dataDxfId="2573"/>
    <tableColumn id="13858" xr3:uid="{54A8C6D0-EDCC-4362-A923-852B2CD64B62}" name="Column13835" dataDxfId="2572"/>
    <tableColumn id="13859" xr3:uid="{CCC30A78-0773-4C0E-ABC4-343D4EB2F812}" name="Column13836" dataDxfId="2571"/>
    <tableColumn id="13860" xr3:uid="{0797AB86-A911-4EE6-8E45-E27D632D6217}" name="Column13837" dataDxfId="2570"/>
    <tableColumn id="13861" xr3:uid="{13B793C3-6C95-465C-8240-09DB88572BEB}" name="Column13838" dataDxfId="2569"/>
    <tableColumn id="13862" xr3:uid="{C756690E-B15D-4D80-A071-9FC69037474B}" name="Column13839" dataDxfId="2568"/>
    <tableColumn id="13863" xr3:uid="{2A0B9776-1B01-4C8F-A453-32923B8ECE29}" name="Column13840" dataDxfId="2567"/>
    <tableColumn id="13864" xr3:uid="{49452863-C9AD-4395-ABFE-E0F60787E8E5}" name="Column13841" dataDxfId="2566"/>
    <tableColumn id="13865" xr3:uid="{FBEB441D-C17C-4AD8-936B-CE5DA83A2421}" name="Column13842" dataDxfId="2565"/>
    <tableColumn id="13866" xr3:uid="{638F3065-E797-486F-A91E-8D5F2F9E9CF6}" name="Column13843" dataDxfId="2564"/>
    <tableColumn id="13867" xr3:uid="{6558AD71-C157-4077-9D7B-1341D8709A07}" name="Column13844" dataDxfId="2563"/>
    <tableColumn id="13868" xr3:uid="{EC319862-7D0F-4654-B9E3-F6282449146A}" name="Column13845" dataDxfId="2562"/>
    <tableColumn id="13869" xr3:uid="{EAD438E1-BFBF-40AC-9722-466044244D24}" name="Column13846" dataDxfId="2561"/>
    <tableColumn id="13870" xr3:uid="{8A67E2F3-0528-45EF-AB40-875B7D6AC26C}" name="Column13847" dataDxfId="2560"/>
    <tableColumn id="13871" xr3:uid="{404427D8-6A84-4A95-8880-90817CE14087}" name="Column13848" dataDxfId="2559"/>
    <tableColumn id="13872" xr3:uid="{67F90226-D6C0-410C-9DD0-A72371F1BB7A}" name="Column13849" dataDxfId="2558"/>
    <tableColumn id="13873" xr3:uid="{4E2C8D2A-C415-466D-AA10-A221840F46E6}" name="Column13850" dataDxfId="2557"/>
    <tableColumn id="13874" xr3:uid="{D2612588-74E1-4689-BD30-0E25EA864494}" name="Column13851" dataDxfId="2556"/>
    <tableColumn id="13875" xr3:uid="{342D5734-BB2E-47BC-9F86-A3768FD9DD32}" name="Column13852" dataDxfId="2555"/>
    <tableColumn id="13876" xr3:uid="{1C7E753D-E70C-4988-AE31-EC2816448FE5}" name="Column13853" dataDxfId="2554"/>
    <tableColumn id="13877" xr3:uid="{022C80CC-8549-4DF2-9011-B49524896622}" name="Column13854" dataDxfId="2553"/>
    <tableColumn id="13878" xr3:uid="{16A68F9E-AFB8-41B2-8869-4FE2658C90ED}" name="Column13855" dataDxfId="2552"/>
    <tableColumn id="13879" xr3:uid="{A2520398-4C68-4593-89EA-88BDA00EC256}" name="Column13856" dataDxfId="2551"/>
    <tableColumn id="13880" xr3:uid="{A44D97EC-2738-43A4-9334-E717DFFCCFD3}" name="Column13857" dataDxfId="2550"/>
    <tableColumn id="13881" xr3:uid="{7FD90426-2CD5-4FED-80F1-1F79F411929C}" name="Column13858" dataDxfId="2549"/>
    <tableColumn id="13882" xr3:uid="{6248E1A0-E6E3-45F0-A279-05494A852D54}" name="Column13859" dataDxfId="2548"/>
    <tableColumn id="13883" xr3:uid="{6881EC44-5673-491A-BF3A-98131AA8B4CF}" name="Column13860" dataDxfId="2547"/>
    <tableColumn id="13884" xr3:uid="{4A21FF1E-E625-4F71-81F3-072D82695E38}" name="Column13861" dataDxfId="2546"/>
    <tableColumn id="13885" xr3:uid="{4A2D965F-2A63-4180-8E1C-B62D7B58AD84}" name="Column13862" dataDxfId="2545"/>
    <tableColumn id="13886" xr3:uid="{D73E7C60-9981-4D2B-89ED-F7A1C497C7CE}" name="Column13863" dataDxfId="2544"/>
    <tableColumn id="13887" xr3:uid="{B21731A9-CF7B-4796-AE0A-3B7F6BFBE635}" name="Column13864" dataDxfId="2543"/>
    <tableColumn id="13888" xr3:uid="{EF31A629-8D65-407D-A9BE-3ED46CB37485}" name="Column13865" dataDxfId="2542"/>
    <tableColumn id="13889" xr3:uid="{7C9A73F4-386B-424B-BB67-8779BF07D847}" name="Column13866" dataDxfId="2541"/>
    <tableColumn id="13890" xr3:uid="{698314DF-E441-4E60-9C10-4DECB30BB0F5}" name="Column13867" dataDxfId="2540"/>
    <tableColumn id="13891" xr3:uid="{BE92F413-C01B-4BD5-975C-B379776053A2}" name="Column13868" dataDxfId="2539"/>
    <tableColumn id="13892" xr3:uid="{5E7B86B8-855B-404D-A794-6E8784065BDA}" name="Column13869" dataDxfId="2538"/>
    <tableColumn id="13893" xr3:uid="{DB645C69-28A2-4E5E-A710-149A55E53BFE}" name="Column13870" dataDxfId="2537"/>
    <tableColumn id="13894" xr3:uid="{43B11487-BEA5-485C-BF73-F8A3F6790F15}" name="Column13871" dataDxfId="2536"/>
    <tableColumn id="13895" xr3:uid="{BD752023-80EC-4340-BA92-00ADECC03088}" name="Column13872" dataDxfId="2535"/>
    <tableColumn id="13896" xr3:uid="{12829106-5EEF-4653-967B-DABC6D48C006}" name="Column13873" dataDxfId="2534"/>
    <tableColumn id="13897" xr3:uid="{ADEE902C-2F0C-4158-B1E7-45B731D8C37E}" name="Column13874" dataDxfId="2533"/>
    <tableColumn id="13898" xr3:uid="{9A4A506D-8DB7-458F-9893-DDCED551FA7F}" name="Column13875" dataDxfId="2532"/>
    <tableColumn id="13899" xr3:uid="{3B81E0BD-6664-4844-904B-8C13F519440F}" name="Column13876" dataDxfId="2531"/>
    <tableColumn id="13900" xr3:uid="{2F76778F-19E7-4F11-8B37-08AC832D99F0}" name="Column13877" dataDxfId="2530"/>
    <tableColumn id="13901" xr3:uid="{89C023CF-44CF-4266-820B-592D6956072B}" name="Column13878" dataDxfId="2529"/>
    <tableColumn id="13902" xr3:uid="{1591477C-BB6C-4331-A966-CF8150FE9FD1}" name="Column13879" dataDxfId="2528"/>
    <tableColumn id="13903" xr3:uid="{5845BD5D-0345-4079-8F89-6F0A1BD5BF3B}" name="Column13880" dataDxfId="2527"/>
    <tableColumn id="13904" xr3:uid="{693890F2-CAAD-4CFE-A5F4-17E813B90C1D}" name="Column13881" dataDxfId="2526"/>
    <tableColumn id="13905" xr3:uid="{87A4AE7B-713A-4684-B4FC-EBEBE7B0795A}" name="Column13882" dataDxfId="2525"/>
    <tableColumn id="13906" xr3:uid="{0C7E8F22-275B-4F68-8694-C181AE8669D4}" name="Column13883" dataDxfId="2524"/>
    <tableColumn id="13907" xr3:uid="{D7EFB8BA-AFDB-4D91-8E83-D5D67603D6D6}" name="Column13884" dataDxfId="2523"/>
    <tableColumn id="13908" xr3:uid="{C9286C98-4E70-4ACF-93D4-DEEDCB70FFC5}" name="Column13885" dataDxfId="2522"/>
    <tableColumn id="13909" xr3:uid="{9583D462-94B2-4C28-8978-0F9DA65AE818}" name="Column13886" dataDxfId="2521"/>
    <tableColumn id="13910" xr3:uid="{0E4545A5-D63C-41EC-A825-E4BC94939358}" name="Column13887" dataDxfId="2520"/>
    <tableColumn id="13911" xr3:uid="{44835A18-9DA5-472F-A194-F405B9C70A16}" name="Column13888" dataDxfId="2519"/>
    <tableColumn id="13912" xr3:uid="{FE908475-70D1-42A4-9F60-271E40B84FC2}" name="Column13889" dataDxfId="2518"/>
    <tableColumn id="13913" xr3:uid="{F29F4815-4A97-4223-87AE-C4B5C08008AC}" name="Column13890" dataDxfId="2517"/>
    <tableColumn id="13914" xr3:uid="{FBA41C9E-BA9C-487A-92C3-B698BE435881}" name="Column13891" dataDxfId="2516"/>
    <tableColumn id="13915" xr3:uid="{000B5FF5-5EF0-448D-B50B-E0DF46FD4A8C}" name="Column13892" dataDxfId="2515"/>
    <tableColumn id="13916" xr3:uid="{44F220D2-6682-4216-8C3B-CB330BC40716}" name="Column13893" dataDxfId="2514"/>
    <tableColumn id="13917" xr3:uid="{9BE1EC8A-D8BE-4617-A1E7-2B42B4B84464}" name="Column13894" dataDxfId="2513"/>
    <tableColumn id="13918" xr3:uid="{CA3D0832-01AB-4D09-AE7A-8F452D4D1165}" name="Column13895" dataDxfId="2512"/>
    <tableColumn id="13919" xr3:uid="{774371B4-3A5F-4AC0-86D7-5925864871B2}" name="Column13896" dataDxfId="2511"/>
    <tableColumn id="13920" xr3:uid="{F6A5A791-2489-4A3C-B440-00564CE286E3}" name="Column13897" dataDxfId="2510"/>
    <tableColumn id="13921" xr3:uid="{FDDC38BE-DFDF-47C9-AA85-3ECB0D758667}" name="Column13898" dataDxfId="2509"/>
    <tableColumn id="13922" xr3:uid="{559E8D18-643D-4B5D-94E6-EDF5F2A78DD0}" name="Column13899" dataDxfId="2508"/>
    <tableColumn id="13923" xr3:uid="{10379988-CF3C-4745-A163-7523E5DB1066}" name="Column13900" dataDxfId="2507"/>
    <tableColumn id="13924" xr3:uid="{BD7CEF6C-2A01-43AD-AC86-A84F42202B31}" name="Column13901" dataDxfId="2506"/>
    <tableColumn id="13925" xr3:uid="{471B9AF4-EA11-469C-B8DC-DD6F003CC996}" name="Column13902" dataDxfId="2505"/>
    <tableColumn id="13926" xr3:uid="{5D164F5A-9F04-4B5C-A55D-4BDC81E6D95A}" name="Column13903" dataDxfId="2504"/>
    <tableColumn id="13927" xr3:uid="{9B9AD81E-4379-4A10-8FD2-7BFE2E509195}" name="Column13904" dataDxfId="2503"/>
    <tableColumn id="13928" xr3:uid="{D517BFDE-559A-41C6-BF34-9CF2A3AA5D40}" name="Column13905" dataDxfId="2502"/>
    <tableColumn id="13929" xr3:uid="{4BCAB2F0-4161-41E7-87AF-A564B8CAF75A}" name="Column13906" dataDxfId="2501"/>
    <tableColumn id="13930" xr3:uid="{937A52DA-9444-4220-82EE-77D62E48B0D0}" name="Column13907" dataDxfId="2500"/>
    <tableColumn id="13931" xr3:uid="{02A39FFD-D9E7-4428-86CE-574466AAAADA}" name="Column13908" dataDxfId="2499"/>
    <tableColumn id="13932" xr3:uid="{A8EA9CE1-DA7F-4112-8FA3-EDC75969585C}" name="Column13909" dataDxfId="2498"/>
    <tableColumn id="13933" xr3:uid="{30C2ADDA-4A7B-44EE-9C89-0009A826A44B}" name="Column13910" dataDxfId="2497"/>
    <tableColumn id="13934" xr3:uid="{961F370A-EF88-420B-AEF5-75CD3FC26D64}" name="Column13911" dataDxfId="2496"/>
    <tableColumn id="13935" xr3:uid="{567CBC5B-68A4-4CD6-B3C7-0FA744E6B002}" name="Column13912" dataDxfId="2495"/>
    <tableColumn id="13936" xr3:uid="{C2B04D41-7146-423E-9DDF-EC45BD2B880C}" name="Column13913" dataDxfId="2494"/>
    <tableColumn id="13937" xr3:uid="{810B79AA-0D49-4BC3-B4F3-ECEAC19DB3EC}" name="Column13914" dataDxfId="2493"/>
    <tableColumn id="13938" xr3:uid="{02061E15-7373-44D8-829A-7A0C4BBA28F1}" name="Column13915" dataDxfId="2492"/>
    <tableColumn id="13939" xr3:uid="{87F92636-D1F0-4923-AA76-ADD78376156D}" name="Column13916" dataDxfId="2491"/>
    <tableColumn id="13940" xr3:uid="{F0A5C059-BAF7-474A-BEBB-5F7E1114F1E3}" name="Column13917" dataDxfId="2490"/>
    <tableColumn id="13941" xr3:uid="{4CD5AB99-D6FF-4D0F-BDAB-1975805A68E8}" name="Column13918" dataDxfId="2489"/>
    <tableColumn id="13942" xr3:uid="{8167BD34-03D2-4027-9E53-BA8EFBCF579B}" name="Column13919" dataDxfId="2488"/>
    <tableColumn id="13943" xr3:uid="{3EC37E54-6611-4B73-8D34-39DF637346C8}" name="Column13920" dataDxfId="2487"/>
    <tableColumn id="13944" xr3:uid="{908326CF-B244-432A-8A8D-2E732150763C}" name="Column13921" dataDxfId="2486"/>
    <tableColumn id="13945" xr3:uid="{B3C682C1-4976-4E77-99E1-629EA7AFE222}" name="Column13922" dataDxfId="2485"/>
    <tableColumn id="13946" xr3:uid="{22EC0553-C7CB-49FB-8897-1A494FAB84DB}" name="Column13923" dataDxfId="2484"/>
    <tableColumn id="13947" xr3:uid="{5F2290DE-2AE6-47AB-BFB4-D2D2B60069DE}" name="Column13924" dataDxfId="2483"/>
    <tableColumn id="13948" xr3:uid="{2F0A2D60-187E-4B52-9D0C-3D201C0C1320}" name="Column13925" dataDxfId="2482"/>
    <tableColumn id="13949" xr3:uid="{A3131B9A-5B7E-46BC-B64D-F0258FE1D4A0}" name="Column13926" dataDxfId="2481"/>
    <tableColumn id="13950" xr3:uid="{4864AA79-1ACB-42D7-8F2F-57C9BC8A97EE}" name="Column13927" dataDxfId="2480"/>
    <tableColumn id="13951" xr3:uid="{B37C9C37-8FB2-4CC9-A472-B464EE664181}" name="Column13928" dataDxfId="2479"/>
    <tableColumn id="13952" xr3:uid="{158DB146-A7C9-49AC-BE1F-980AC4CE3A13}" name="Column13929" dataDxfId="2478"/>
    <tableColumn id="13953" xr3:uid="{A3895F62-46E2-4C96-898D-477DEFB54FE4}" name="Column13930" dataDxfId="2477"/>
    <tableColumn id="13954" xr3:uid="{3DA7B8A7-CAF7-40FB-801F-5A0DCF51F61B}" name="Column13931" dataDxfId="2476"/>
    <tableColumn id="13955" xr3:uid="{9F1F2A47-A1BA-4F6D-9698-DAE8496341F7}" name="Column13932" dataDxfId="2475"/>
    <tableColumn id="13956" xr3:uid="{B666FAD9-34F9-49A4-8DAB-F58CD91360D4}" name="Column13933" dataDxfId="2474"/>
    <tableColumn id="13957" xr3:uid="{80B1ECD5-BD9E-4B53-9147-F1BDC90E5A6E}" name="Column13934" dataDxfId="2473"/>
    <tableColumn id="13958" xr3:uid="{EC036229-D038-4A95-9735-44F4E7C95683}" name="Column13935" dataDxfId="2472"/>
    <tableColumn id="13959" xr3:uid="{94FBD952-4489-42A9-AD2C-D87E7872523F}" name="Column13936" dataDxfId="2471"/>
    <tableColumn id="13960" xr3:uid="{81B84998-5BDF-4F72-80C0-45DEE257B72C}" name="Column13937" dataDxfId="2470"/>
    <tableColumn id="13961" xr3:uid="{71A26AD6-3B83-4D22-8720-99C3F56FF1FE}" name="Column13938" dataDxfId="2469"/>
    <tableColumn id="13962" xr3:uid="{FBB0FE43-4BBC-4472-AA07-44679EE3EA38}" name="Column13939" dataDxfId="2468"/>
    <tableColumn id="13963" xr3:uid="{F2CBC29D-CC77-46F1-94FB-B6C8D6C752BB}" name="Column13940" dataDxfId="2467"/>
    <tableColumn id="13964" xr3:uid="{93A30E2E-13B5-48D6-B650-76DC415F133A}" name="Column13941" dataDxfId="2466"/>
    <tableColumn id="13965" xr3:uid="{B7937F59-1D7E-474D-A726-D818AB2B92AC}" name="Column13942" dataDxfId="2465"/>
    <tableColumn id="13966" xr3:uid="{4605C8B4-C861-425F-8700-D75A389F0F70}" name="Column13943" dataDxfId="2464"/>
    <tableColumn id="13967" xr3:uid="{60E321FA-CCB3-467F-A7F1-DD53A7E2E559}" name="Column13944" dataDxfId="2463"/>
    <tableColumn id="13968" xr3:uid="{6631833D-1B39-4ABB-8349-E41C28E160D5}" name="Column13945" dataDxfId="2462"/>
    <tableColumn id="13969" xr3:uid="{5398B05D-BE09-46A6-880E-1552B140ACF5}" name="Column13946" dataDxfId="2461"/>
    <tableColumn id="13970" xr3:uid="{2C648D23-0E58-43C5-8A3D-5B7E281AC2E3}" name="Column13947" dataDxfId="2460"/>
    <tableColumn id="13971" xr3:uid="{14B2AB27-C46B-48FA-B4E4-C89232F6900F}" name="Column13948" dataDxfId="2459"/>
    <tableColumn id="13972" xr3:uid="{6CD7D2CB-06AC-4234-BD31-45B60234FD1D}" name="Column13949" dataDxfId="2458"/>
    <tableColumn id="13973" xr3:uid="{B7B75ADE-78B6-410E-AB4E-FA80BF1A6F5C}" name="Column13950" dataDxfId="2457"/>
    <tableColumn id="13974" xr3:uid="{143F134A-F933-4660-B928-A8F51E8EE9CD}" name="Column13951" dataDxfId="2456"/>
    <tableColumn id="13975" xr3:uid="{5AF00817-0844-4D8B-A1D7-858F669F76A2}" name="Column13952" dataDxfId="2455"/>
    <tableColumn id="13976" xr3:uid="{A3C36799-C481-44F9-BE3B-782F2661C66E}" name="Column13953" dataDxfId="2454"/>
    <tableColumn id="13977" xr3:uid="{7F820987-97D6-4C0A-A576-FFD7D9EFC2B0}" name="Column13954" dataDxfId="2453"/>
    <tableColumn id="13978" xr3:uid="{F704CD20-410A-4795-8DAA-BAEE0422B093}" name="Column13955" dataDxfId="2452"/>
    <tableColumn id="13979" xr3:uid="{61F1F44B-4DD6-48DD-8102-0B97F9D5469C}" name="Column13956" dataDxfId="2451"/>
    <tableColumn id="13980" xr3:uid="{5934FA07-D8CB-498E-8AD8-F7EFA8FABFBF}" name="Column13957" dataDxfId="2450"/>
    <tableColumn id="13981" xr3:uid="{CF63B2E3-B61F-40F5-AE40-4E2784EB5F95}" name="Column13958" dataDxfId="2449"/>
    <tableColumn id="13982" xr3:uid="{CC07F301-5271-42CC-8436-8D95A1FD41A4}" name="Column13959" dataDxfId="2448"/>
    <tableColumn id="13983" xr3:uid="{C9D6B149-17DA-43A9-A0F0-DB4770018BB3}" name="Column13960" dataDxfId="2447"/>
    <tableColumn id="13984" xr3:uid="{75538FCE-D1FB-4374-95FC-464F71E289EF}" name="Column13961" dataDxfId="2446"/>
    <tableColumn id="13985" xr3:uid="{792CBA5A-E4BC-4729-886F-688DC8184DDD}" name="Column13962" dataDxfId="2445"/>
    <tableColumn id="13986" xr3:uid="{23E7298C-29D1-4E3B-80E4-A0AF8F80BB14}" name="Column13963" dataDxfId="2444"/>
    <tableColumn id="13987" xr3:uid="{1AEDB19C-3384-4A8B-9585-1D38E9ADFAAC}" name="Column13964" dataDxfId="2443"/>
    <tableColumn id="13988" xr3:uid="{ACAC8037-D0D3-47D1-80CC-267B5D29FA4B}" name="Column13965" dataDxfId="2442"/>
    <tableColumn id="13989" xr3:uid="{D8CEE7D2-104C-40C1-91EE-2A6AF3343D41}" name="Column13966" dataDxfId="2441"/>
    <tableColumn id="13990" xr3:uid="{A199D2E2-E1E9-4109-9D32-B5C363758989}" name="Column13967" dataDxfId="2440"/>
    <tableColumn id="13991" xr3:uid="{9DFEC9FF-C376-4CCC-91E6-6F3C8F3A937A}" name="Column13968" dataDxfId="2439"/>
    <tableColumn id="13992" xr3:uid="{FE3CF38D-A2A3-4D5D-9F0B-6D53DF601810}" name="Column13969" dataDxfId="2438"/>
    <tableColumn id="13993" xr3:uid="{F4116FCE-58FC-41E9-94CF-DE2B25C468E2}" name="Column13970" dataDxfId="2437"/>
    <tableColumn id="13994" xr3:uid="{627AC2EF-8CC0-4CA9-A609-59F3A3FBC6A3}" name="Column13971" dataDxfId="2436"/>
    <tableColumn id="13995" xr3:uid="{03B748AD-DA5B-4C17-9D27-DEC94D2DE70B}" name="Column13972" dataDxfId="2435"/>
    <tableColumn id="13996" xr3:uid="{2649A2EF-3601-494C-8227-6A5ABD07A64F}" name="Column13973" dataDxfId="2434"/>
    <tableColumn id="13997" xr3:uid="{DF275E97-7EB6-4618-8D6D-D2BB0470239A}" name="Column13974" dataDxfId="2433"/>
    <tableColumn id="13998" xr3:uid="{E3254BE2-E9CB-4742-A98A-9A5B1E715031}" name="Column13975" dataDxfId="2432"/>
    <tableColumn id="13999" xr3:uid="{33C5E685-EB17-4692-ADDB-3A52787D0E9B}" name="Column13976" dataDxfId="2431"/>
    <tableColumn id="14000" xr3:uid="{3A555E41-5097-4E58-91E3-482400B54988}" name="Column13977" dataDxfId="2430"/>
    <tableColumn id="14001" xr3:uid="{BA3A374B-792B-42DC-91F2-99381F2FD841}" name="Column13978" dataDxfId="2429"/>
    <tableColumn id="14002" xr3:uid="{8127A15B-3880-4B3F-A10E-1C2617049B8B}" name="Column13979" dataDxfId="2428"/>
    <tableColumn id="14003" xr3:uid="{DD19F2EA-2384-491C-BFBA-71CF25705733}" name="Column13980" dataDxfId="2427"/>
    <tableColumn id="14004" xr3:uid="{FC385F67-871D-4494-9D25-235681142193}" name="Column13981" dataDxfId="2426"/>
    <tableColumn id="14005" xr3:uid="{BB15F7C8-340B-46D5-8C92-D8B9A95CDD26}" name="Column13982" dataDxfId="2425"/>
    <tableColumn id="14006" xr3:uid="{CE4CB048-2745-4430-B80F-3BF1830C6434}" name="Column13983" dataDxfId="2424"/>
    <tableColumn id="14007" xr3:uid="{B7A7A7ED-E488-44EE-A902-83ADC4B18A30}" name="Column13984" dataDxfId="2423"/>
    <tableColumn id="14008" xr3:uid="{21377E01-59A6-4BAB-93A5-458146FCE9CE}" name="Column13985" dataDxfId="2422"/>
    <tableColumn id="14009" xr3:uid="{32E9AA02-812A-4367-A158-55D131916097}" name="Column13986" dataDxfId="2421"/>
    <tableColumn id="14010" xr3:uid="{2C4D5292-095F-4789-9D9D-508F72515D3A}" name="Column13987" dataDxfId="2420"/>
    <tableColumn id="14011" xr3:uid="{AF7CBA49-BA1B-481A-9A07-3B83FEC371BC}" name="Column13988" dataDxfId="2419"/>
    <tableColumn id="14012" xr3:uid="{1CE1C480-4C87-44BD-8468-68B3AC61A09E}" name="Column13989" dataDxfId="2418"/>
    <tableColumn id="14013" xr3:uid="{D79C1B15-C815-40B2-8D08-204AF3E24B5F}" name="Column13990" dataDxfId="2417"/>
    <tableColumn id="14014" xr3:uid="{4D14D97A-47DB-4CD4-8449-23683ACF1D29}" name="Column13991" dataDxfId="2416"/>
    <tableColumn id="14015" xr3:uid="{18217DD2-BCEE-4318-93FC-463767DE80DD}" name="Column13992" dataDxfId="2415"/>
    <tableColumn id="14016" xr3:uid="{C82E9F0F-435C-4F75-95D5-A021FE1DC6E9}" name="Column13993" dataDxfId="2414"/>
    <tableColumn id="14017" xr3:uid="{78670EB4-90B6-4E39-BD46-7E9AA8571174}" name="Column13994" dataDxfId="2413"/>
    <tableColumn id="14018" xr3:uid="{92DB7A8A-C82F-4655-B103-8DB4E975946C}" name="Column13995" dataDxfId="2412"/>
    <tableColumn id="14019" xr3:uid="{0A30E0FE-92FA-41A4-A0E4-2008CF0271EB}" name="Column13996" dataDxfId="2411"/>
    <tableColumn id="14020" xr3:uid="{127DFE28-0397-4126-ADC0-1C46F3886336}" name="Column13997" dataDxfId="2410"/>
    <tableColumn id="14021" xr3:uid="{E3B1E0C6-D220-4D5D-8403-1729375B743A}" name="Column13998" dataDxfId="2409"/>
    <tableColumn id="14022" xr3:uid="{4A5786BF-C254-4150-A550-2F89CEAC7573}" name="Column13999" dataDxfId="2408"/>
    <tableColumn id="14023" xr3:uid="{0BD968D9-6BBD-4268-8DB6-6C8C0ED16C96}" name="Column14000" dataDxfId="2407"/>
    <tableColumn id="14024" xr3:uid="{B1A91400-AB19-41CC-AE0B-6E55EF74C7C8}" name="Column14001" dataDxfId="2406"/>
    <tableColumn id="14025" xr3:uid="{ADA46D65-C2AA-4564-A240-442154A90CFD}" name="Column14002" dataDxfId="2405"/>
    <tableColumn id="14026" xr3:uid="{B567C885-A1F9-4521-8BA1-AB732193096C}" name="Column14003" dataDxfId="2404"/>
    <tableColumn id="14027" xr3:uid="{D0BFFC3D-61D6-4306-841F-4867830FD565}" name="Column14004" dataDxfId="2403"/>
    <tableColumn id="14028" xr3:uid="{3C274E37-8D9F-4E88-9F90-89AC36C3238B}" name="Column14005" dataDxfId="2402"/>
    <tableColumn id="14029" xr3:uid="{6C36654B-FF3A-41F3-82CB-26A921448C68}" name="Column14006" dataDxfId="2401"/>
    <tableColumn id="14030" xr3:uid="{E77E74CA-4609-471E-9BBD-5725FB9977C5}" name="Column14007" dataDxfId="2400"/>
    <tableColumn id="14031" xr3:uid="{DFF37374-3B21-4DC0-A06A-7EF56F98AE15}" name="Column14008" dataDxfId="2399"/>
    <tableColumn id="14032" xr3:uid="{95234B92-36B4-4345-AF41-0285CC8BD68A}" name="Column14009" dataDxfId="2398"/>
    <tableColumn id="14033" xr3:uid="{7FD4D625-C677-4405-9DFA-6F0DB8456F89}" name="Column14010" dataDxfId="2397"/>
    <tableColumn id="14034" xr3:uid="{CC2B7C63-8D59-4EF4-8C67-12563A3810F7}" name="Column14011" dataDxfId="2396"/>
    <tableColumn id="14035" xr3:uid="{F335D2AA-1407-49B7-A062-AB6C5A21C14C}" name="Column14012" dataDxfId="2395"/>
    <tableColumn id="14036" xr3:uid="{72576B5A-1702-421F-9C13-98027837084B}" name="Column14013" dataDxfId="2394"/>
    <tableColumn id="14037" xr3:uid="{6A583BB1-BCB1-42DE-AF70-4C8E5E0EFF5D}" name="Column14014" dataDxfId="2393"/>
    <tableColumn id="14038" xr3:uid="{A742F3EB-0095-4813-A9E1-D8BE30635214}" name="Column14015" dataDxfId="2392"/>
    <tableColumn id="14039" xr3:uid="{926821B9-A3FF-4D1C-9D77-A0FC86EDE9B2}" name="Column14016" dataDxfId="2391"/>
    <tableColumn id="14040" xr3:uid="{0F977A1E-45EC-47DE-9CDE-E78EC9E61C10}" name="Column14017" dataDxfId="2390"/>
    <tableColumn id="14041" xr3:uid="{FE03E58E-951B-42D4-BE31-DFD00ED33378}" name="Column14018" dataDxfId="2389"/>
    <tableColumn id="14042" xr3:uid="{6620D9B1-3BF8-4AF0-B4C6-0FB59D0FBBFF}" name="Column14019" dataDxfId="2388"/>
    <tableColumn id="14043" xr3:uid="{1CA46C9E-B5E4-42E4-97E9-96E9E0B88F45}" name="Column14020" dataDxfId="2387"/>
    <tableColumn id="14044" xr3:uid="{152FEAA0-4C33-477E-8BD3-BB39877C856A}" name="Column14021" dataDxfId="2386"/>
    <tableColumn id="14045" xr3:uid="{DE431758-E544-487F-8400-8980338B470C}" name="Column14022" dataDxfId="2385"/>
    <tableColumn id="14046" xr3:uid="{94D18DE5-DA67-4220-94CC-9C174CA5E426}" name="Column14023" dataDxfId="2384"/>
    <tableColumn id="14047" xr3:uid="{D9D6CF36-41F3-44AF-AED1-BBAA0B0AA8F4}" name="Column14024" dataDxfId="2383"/>
    <tableColumn id="14048" xr3:uid="{AD3E2097-7394-423A-BF3B-CD2A4BE15BFE}" name="Column14025" dataDxfId="2382"/>
    <tableColumn id="14049" xr3:uid="{31139623-AEC3-4B67-B92A-07DA5D55B0A0}" name="Column14026" dataDxfId="2381"/>
    <tableColumn id="14050" xr3:uid="{1FFB5286-CFD4-41F2-BE38-2C88D16DF7F3}" name="Column14027" dataDxfId="2380"/>
    <tableColumn id="14051" xr3:uid="{B2788452-9126-4102-9C69-2F083874EEFD}" name="Column14028" dataDxfId="2379"/>
    <tableColumn id="14052" xr3:uid="{F324CF26-2BA6-49E1-AA42-89D80031A60F}" name="Column14029" dataDxfId="2378"/>
    <tableColumn id="14053" xr3:uid="{AA8A8859-A6FC-4B10-A4EF-8E22BB4A92E4}" name="Column14030" dataDxfId="2377"/>
    <tableColumn id="14054" xr3:uid="{97163E54-B5FC-4A2A-A769-002468F873F0}" name="Column14031" dataDxfId="2376"/>
    <tableColumn id="14055" xr3:uid="{3D7F5FB1-1FF1-46D9-9BFD-E88C6DB02FB7}" name="Column14032" dataDxfId="2375"/>
    <tableColumn id="14056" xr3:uid="{17E91A82-2668-4B59-B751-88B3678C377D}" name="Column14033" dataDxfId="2374"/>
    <tableColumn id="14057" xr3:uid="{FBF14A80-0EDE-4AD3-9C84-99685E661A67}" name="Column14034" dataDxfId="2373"/>
    <tableColumn id="14058" xr3:uid="{9F0DAEAC-E0A8-4A87-8B6D-96E0B48B6E09}" name="Column14035" dataDxfId="2372"/>
    <tableColumn id="14059" xr3:uid="{E527D940-E40E-44DA-8001-60174D07774D}" name="Column14036" dataDxfId="2371"/>
    <tableColumn id="14060" xr3:uid="{2B2140CA-8A6C-43C6-AC5C-60F10F9440C8}" name="Column14037" dataDxfId="2370"/>
    <tableColumn id="14061" xr3:uid="{11F9F44E-D503-41C1-B994-7006C94149B2}" name="Column14038" dataDxfId="2369"/>
    <tableColumn id="14062" xr3:uid="{C206C5E7-EBDA-4E48-A01D-880DA241BC72}" name="Column14039" dataDxfId="2368"/>
    <tableColumn id="14063" xr3:uid="{FF5A35FD-9C4D-4CD1-9393-133799AD2EE6}" name="Column14040" dataDxfId="2367"/>
    <tableColumn id="14064" xr3:uid="{F67AB0C4-25B5-414A-9A52-E6802A6AFCF2}" name="Column14041" dataDxfId="2366"/>
    <tableColumn id="14065" xr3:uid="{DFE02B58-ADB9-4B26-8BB5-7174351B7F4C}" name="Column14042" dataDxfId="2365"/>
    <tableColumn id="14066" xr3:uid="{8B4F2A9C-A584-42B1-820C-8F8C5102B1CB}" name="Column14043" dataDxfId="2364"/>
    <tableColumn id="14067" xr3:uid="{E735EF56-DEA2-4035-9CE2-05E2363E00E0}" name="Column14044" dataDxfId="2363"/>
    <tableColumn id="14068" xr3:uid="{EB93F836-9E60-4F07-A90D-A821C0B132E1}" name="Column14045" dataDxfId="2362"/>
    <tableColumn id="14069" xr3:uid="{4F5CEED6-7C8D-4A7A-B774-8FEBFA2BDA4C}" name="Column14046" dataDxfId="2361"/>
    <tableColumn id="14070" xr3:uid="{08C8F10C-72A1-4B4C-BF01-FA7350B017E8}" name="Column14047" dataDxfId="2360"/>
    <tableColumn id="14071" xr3:uid="{6CFBF63D-1E5D-4BAA-82DC-6F5F30AC8A14}" name="Column14048" dataDxfId="2359"/>
    <tableColumn id="14072" xr3:uid="{04AB77EF-9CC3-4260-B1B2-2B351C6161EB}" name="Column14049" dataDxfId="2358"/>
    <tableColumn id="14073" xr3:uid="{681D4B60-C19D-465D-BAC9-137B6D9313B9}" name="Column14050" dataDxfId="2357"/>
    <tableColumn id="14074" xr3:uid="{3E87C19B-E214-4E89-91FB-F2AC30344178}" name="Column14051" dataDxfId="2356"/>
    <tableColumn id="14075" xr3:uid="{57318A17-6E05-48A8-9286-318D94014A9B}" name="Column14052" dataDxfId="2355"/>
    <tableColumn id="14076" xr3:uid="{03B0927D-8612-43F7-885F-2AD8663DF1F4}" name="Column14053" dataDxfId="2354"/>
    <tableColumn id="14077" xr3:uid="{C1E5A8A9-334F-48EB-8072-AE0E14552B7E}" name="Column14054" dataDxfId="2353"/>
    <tableColumn id="14078" xr3:uid="{F2B14E11-00FB-4586-BC2C-80390AE586A3}" name="Column14055" dataDxfId="2352"/>
    <tableColumn id="14079" xr3:uid="{1D9BA90D-D656-4EBF-829B-73A9A84C343B}" name="Column14056" dataDxfId="2351"/>
    <tableColumn id="14080" xr3:uid="{A8849DC3-D2E6-4FC5-89C2-5ADE03153DF4}" name="Column14057" dataDxfId="2350"/>
    <tableColumn id="14081" xr3:uid="{64C54425-BB3A-4003-95D0-8E30D22D50C5}" name="Column14058" dataDxfId="2349"/>
    <tableColumn id="14082" xr3:uid="{0B9BE81F-1330-46D9-8A75-88CD63A3ABFF}" name="Column14059" dataDxfId="2348"/>
    <tableColumn id="14083" xr3:uid="{63B99143-A9D1-4226-8072-AC693CAC2BAA}" name="Column14060" dataDxfId="2347"/>
    <tableColumn id="14084" xr3:uid="{5240C330-BEF8-4607-9A04-298FDE000185}" name="Column14061" dataDxfId="2346"/>
    <tableColumn id="14085" xr3:uid="{CC62971A-1484-4796-9F89-DB57DAFA25E4}" name="Column14062" dataDxfId="2345"/>
    <tableColumn id="14086" xr3:uid="{FDAD972A-BD37-4A9C-B962-E07BBE0CDB33}" name="Column14063" dataDxfId="2344"/>
    <tableColumn id="14087" xr3:uid="{6B2AD366-CAD8-4A28-AB9E-83E44BB48C57}" name="Column14064" dataDxfId="2343"/>
    <tableColumn id="14088" xr3:uid="{A73DB3B5-C1D5-45FD-B9EA-517DA27BAE19}" name="Column14065" dataDxfId="2342"/>
    <tableColumn id="14089" xr3:uid="{7B8FE326-B84A-4146-8DA5-765BBE161F86}" name="Column14066" dataDxfId="2341"/>
    <tableColumn id="14090" xr3:uid="{996ECEFA-9442-470F-B510-F04AB8AFF4D0}" name="Column14067" dataDxfId="2340"/>
    <tableColumn id="14091" xr3:uid="{0DBD0ABD-932C-42F4-AD38-5B3A4601D8C1}" name="Column14068" dataDxfId="2339"/>
    <tableColumn id="14092" xr3:uid="{D832D371-9524-462A-90B9-27165F53266B}" name="Column14069" dataDxfId="2338"/>
    <tableColumn id="14093" xr3:uid="{00C42C2B-F9DA-4FC7-967E-147438F3A3F6}" name="Column14070" dataDxfId="2337"/>
    <tableColumn id="14094" xr3:uid="{E31BBBD9-0A3C-49E8-B4FC-A015049D0C52}" name="Column14071" dataDxfId="2336"/>
    <tableColumn id="14095" xr3:uid="{EDE874EC-A956-4C3A-A075-EAD3787F958D}" name="Column14072" dataDxfId="2335"/>
    <tableColumn id="14096" xr3:uid="{E66DDA71-5E19-4EB2-8DC4-0D5E47B0C0D5}" name="Column14073" dataDxfId="2334"/>
    <tableColumn id="14097" xr3:uid="{A46FC35A-485B-4494-BEC1-507689592667}" name="Column14074" dataDxfId="2333"/>
    <tableColumn id="14098" xr3:uid="{E38323C5-0766-491B-B535-1EA0C6405FEA}" name="Column14075" dataDxfId="2332"/>
    <tableColumn id="14099" xr3:uid="{6FCEF08A-3558-42CD-B82C-1EFAF486DFB5}" name="Column14076" dataDxfId="2331"/>
    <tableColumn id="14100" xr3:uid="{D5216CE4-1A85-4AC9-9BDD-EE6F05F2CA8C}" name="Column14077" dataDxfId="2330"/>
    <tableColumn id="14101" xr3:uid="{30D0C0DB-0E07-4881-B5B9-EB2DE23D72A1}" name="Column14078" dataDxfId="2329"/>
    <tableColumn id="14102" xr3:uid="{EBB1935C-23E3-4187-BFA1-244E88400E49}" name="Column14079" dataDxfId="2328"/>
    <tableColumn id="14103" xr3:uid="{CB8FF95E-9000-449E-B190-28234C7F8B60}" name="Column14080" dataDxfId="2327"/>
    <tableColumn id="14104" xr3:uid="{3AA1FDBF-A6CE-4393-B5C0-D75A58061910}" name="Column14081" dataDxfId="2326"/>
    <tableColumn id="14105" xr3:uid="{07352730-B8FD-4F4C-8254-2EADC2F1F166}" name="Column14082" dataDxfId="2325"/>
    <tableColumn id="14106" xr3:uid="{C2EF5595-7C86-416A-9F37-2732DF5EDA96}" name="Column14083" dataDxfId="2324"/>
    <tableColumn id="14107" xr3:uid="{1958EFD0-8657-42B1-B4C7-50E265456AB7}" name="Column14084" dataDxfId="2323"/>
    <tableColumn id="14108" xr3:uid="{3424DB59-E7DC-4D4A-9C63-5D26D98392C1}" name="Column14085" dataDxfId="2322"/>
    <tableColumn id="14109" xr3:uid="{FCBE63B5-FDA2-460F-AAC6-EACD22C5A6ED}" name="Column14086" dataDxfId="2321"/>
    <tableColumn id="14110" xr3:uid="{29F85FC7-030D-4E1C-B66D-A114A13B16AA}" name="Column14087" dataDxfId="2320"/>
    <tableColumn id="14111" xr3:uid="{B67821B8-8941-4E40-BA06-4825F0DEDD76}" name="Column14088" dataDxfId="2319"/>
    <tableColumn id="14112" xr3:uid="{815B761F-01DF-44B1-A04D-6967B62B5F39}" name="Column14089" dataDxfId="2318"/>
    <tableColumn id="14113" xr3:uid="{2A5FB45C-0686-4B37-A065-B165989FE3B5}" name="Column14090" dataDxfId="2317"/>
    <tableColumn id="14114" xr3:uid="{373302D1-3A7F-431D-9B92-CDA507277C4D}" name="Column14091" dataDxfId="2316"/>
    <tableColumn id="14115" xr3:uid="{5E477716-93E7-4701-9E5D-EF64AE6449F3}" name="Column14092" dataDxfId="2315"/>
    <tableColumn id="14116" xr3:uid="{19AA3539-C6CA-4B2C-A244-19F39ECCD343}" name="Column14093" dataDxfId="2314"/>
    <tableColumn id="14117" xr3:uid="{CF00372A-8043-417C-A56F-E188425F1488}" name="Column14094" dataDxfId="2313"/>
    <tableColumn id="14118" xr3:uid="{ECD1355D-57F1-4DA3-8CC9-5361CA0AB75E}" name="Column14095" dataDxfId="2312"/>
    <tableColumn id="14119" xr3:uid="{C9974EAA-A6BD-4BBD-9F49-1AA2DA03B642}" name="Column14096" dataDxfId="2311"/>
    <tableColumn id="14120" xr3:uid="{9A05CA32-B204-4323-B232-BB712C8C97B9}" name="Column14097" dataDxfId="2310"/>
    <tableColumn id="14121" xr3:uid="{5C5429EF-A1BA-4F4B-BEB4-F018A4954801}" name="Column14098" dataDxfId="2309"/>
    <tableColumn id="14122" xr3:uid="{7027F778-A708-41CE-89BE-DE55D6267259}" name="Column14099" dataDxfId="2308"/>
    <tableColumn id="14123" xr3:uid="{37A86783-1CA1-49E0-91FE-3B27AEFEF931}" name="Column14100" dataDxfId="2307"/>
    <tableColumn id="14124" xr3:uid="{5D83F825-0C40-49EF-8F83-F039D1CE6C38}" name="Column14101" dataDxfId="2306"/>
    <tableColumn id="14125" xr3:uid="{98CB03EC-501F-415C-90E5-A836176B0C1E}" name="Column14102" dataDxfId="2305"/>
    <tableColumn id="14126" xr3:uid="{19CA1D00-CE65-4506-ABEE-1D87B73FAB1C}" name="Column14103" dataDxfId="2304"/>
    <tableColumn id="14127" xr3:uid="{2EAFEF1A-A657-4B23-AE8A-24CCD6AB9093}" name="Column14104" dataDxfId="2303"/>
    <tableColumn id="14128" xr3:uid="{E51521D7-4BAD-4CF9-90EE-AD96CA82DD59}" name="Column14105" dataDxfId="2302"/>
    <tableColumn id="14129" xr3:uid="{254337B9-C0EA-468C-8A93-F9C014008CC2}" name="Column14106" dataDxfId="2301"/>
    <tableColumn id="14130" xr3:uid="{486E6C24-02C2-4CCB-8A35-89EFDABC297A}" name="Column14107" dataDxfId="2300"/>
    <tableColumn id="14131" xr3:uid="{C1F367A4-E85C-4033-B44D-3F1213CBF372}" name="Column14108" dataDxfId="2299"/>
    <tableColumn id="14132" xr3:uid="{D8F06481-A370-4D77-926A-1F3974D8C36F}" name="Column14109" dataDxfId="2298"/>
    <tableColumn id="14133" xr3:uid="{B0C32C81-B314-4C51-BF45-1467F875AA28}" name="Column14110" dataDxfId="2297"/>
    <tableColumn id="14134" xr3:uid="{7F3E3E66-7874-443A-9E1D-5E653B8DAD35}" name="Column14111" dataDxfId="2296"/>
    <tableColumn id="14135" xr3:uid="{8123168B-67A3-4F00-BE16-959B9841DAB2}" name="Column14112" dataDxfId="2295"/>
    <tableColumn id="14136" xr3:uid="{0F10410C-5669-4EA4-A12D-4D9A1C40FDFD}" name="Column14113" dataDxfId="2294"/>
    <tableColumn id="14137" xr3:uid="{3DD445F7-303D-4EB1-9F93-D858DA955458}" name="Column14114" dataDxfId="2293"/>
    <tableColumn id="14138" xr3:uid="{CB3F4CB0-707B-410C-9BDD-7802523AFC61}" name="Column14115" dataDxfId="2292"/>
    <tableColumn id="14139" xr3:uid="{18138823-1113-4F6A-989E-D6B03DDE3BD0}" name="Column14116" dataDxfId="2291"/>
    <tableColumn id="14140" xr3:uid="{FF57538F-CF79-4500-BFB8-302B88C1675A}" name="Column14117" dataDxfId="2290"/>
    <tableColumn id="14141" xr3:uid="{5A4341E9-1250-4DBD-9CE6-5613CBDC8572}" name="Column14118" dataDxfId="2289"/>
    <tableColumn id="14142" xr3:uid="{072963DF-F1EB-4FAE-9224-CE35B29EB82E}" name="Column14119" dataDxfId="2288"/>
    <tableColumn id="14143" xr3:uid="{877E1C9C-0CA5-45CB-8498-53A99D606625}" name="Column14120" dataDxfId="2287"/>
    <tableColumn id="14144" xr3:uid="{7E21F4C2-D243-49F9-A883-06537BC04BBB}" name="Column14121" dataDxfId="2286"/>
    <tableColumn id="14145" xr3:uid="{801E9313-2DAF-4151-B354-9BED527B0B64}" name="Column14122" dataDxfId="2285"/>
    <tableColumn id="14146" xr3:uid="{BC243BE0-8CA3-4261-8BE2-D8C8AC7C2103}" name="Column14123" dataDxfId="2284"/>
    <tableColumn id="14147" xr3:uid="{C91DB7CE-B2DA-4AA0-B8B0-4C7B219BC61E}" name="Column14124" dataDxfId="2283"/>
    <tableColumn id="14148" xr3:uid="{843CEAC9-2BB0-43E8-9242-C5BF9B5F0FE6}" name="Column14125" dataDxfId="2282"/>
    <tableColumn id="14149" xr3:uid="{A4D2163D-3AE5-474C-A0FD-341B77BD981A}" name="Column14126" dataDxfId="2281"/>
    <tableColumn id="14150" xr3:uid="{ABCA248E-A521-405C-A9BE-297913B42E0F}" name="Column14127" dataDxfId="2280"/>
    <tableColumn id="14151" xr3:uid="{B73087EA-D004-433F-A460-DB73FCDC6DFD}" name="Column14128" dataDxfId="2279"/>
    <tableColumn id="14152" xr3:uid="{A9FE32A6-96CF-475E-BB3A-2B68B1ED9E74}" name="Column14129" dataDxfId="2278"/>
    <tableColumn id="14153" xr3:uid="{788A8273-916C-462C-9BF0-214C86312D0E}" name="Column14130" dataDxfId="2277"/>
    <tableColumn id="14154" xr3:uid="{4B50F578-D828-4139-AF60-32B12DEFF737}" name="Column14131" dataDxfId="2276"/>
    <tableColumn id="14155" xr3:uid="{8C16DFD9-62F6-43B1-B9FA-9614F076EC19}" name="Column14132" dataDxfId="2275"/>
    <tableColumn id="14156" xr3:uid="{23F440DA-4A3A-476B-B6D5-AF39B8AD2790}" name="Column14133" dataDxfId="2274"/>
    <tableColumn id="14157" xr3:uid="{9DAEFEF6-8799-4B48-A66C-F13FA58EE5AD}" name="Column14134" dataDxfId="2273"/>
    <tableColumn id="14158" xr3:uid="{964B8CE8-9D3C-49B3-AA1B-4AC30322670F}" name="Column14135" dataDxfId="2272"/>
    <tableColumn id="14159" xr3:uid="{6C3F9CDF-31CC-4411-8BA5-6A80E261A514}" name="Column14136" dataDxfId="2271"/>
    <tableColumn id="14160" xr3:uid="{56AE06CB-3BC4-4D13-BFAC-D638E506459D}" name="Column14137" dataDxfId="2270"/>
    <tableColumn id="14161" xr3:uid="{ACA128DC-84F8-48E7-9090-EE31914F9DCB}" name="Column14138" dataDxfId="2269"/>
    <tableColumn id="14162" xr3:uid="{CEC26D37-3ED9-4C93-9FA8-AC9750FA505F}" name="Column14139" dataDxfId="2268"/>
    <tableColumn id="14163" xr3:uid="{38CB2A59-666B-43B0-8B16-D8A81DC76056}" name="Column14140" dataDxfId="2267"/>
    <tableColumn id="14164" xr3:uid="{6EC41ECA-73BF-47E5-B7D7-D7DEC5ACBD5A}" name="Column14141" dataDxfId="2266"/>
    <tableColumn id="14165" xr3:uid="{CD07DA41-C800-405C-B1CA-8AAEB2EB91E9}" name="Column14142" dataDxfId="2265"/>
    <tableColumn id="14166" xr3:uid="{5CDEF100-6310-483A-ABD0-5235A0037F74}" name="Column14143" dataDxfId="2264"/>
    <tableColumn id="14167" xr3:uid="{6AB1E760-40ED-427D-A347-3D55D439BFC9}" name="Column14144" dataDxfId="2263"/>
    <tableColumn id="14168" xr3:uid="{E7E6EA3A-B2E3-4A8D-A724-50EFA64F40B6}" name="Column14145" dataDxfId="2262"/>
    <tableColumn id="14169" xr3:uid="{392A54F2-96A6-432C-BCD9-FC9E25A72269}" name="Column14146" dataDxfId="2261"/>
    <tableColumn id="14170" xr3:uid="{0487D506-9AD9-4078-BA96-BF49F8A9E47A}" name="Column14147" dataDxfId="2260"/>
    <tableColumn id="14171" xr3:uid="{A53F465A-CEB9-4B4D-A15E-545867E2EB8C}" name="Column14148" dataDxfId="2259"/>
    <tableColumn id="14172" xr3:uid="{D791E581-721B-41C2-87BD-87E22E0FB8FD}" name="Column14149" dataDxfId="2258"/>
    <tableColumn id="14173" xr3:uid="{0DC246A5-E630-47B1-9EC6-A02C57B6D810}" name="Column14150" dataDxfId="2257"/>
    <tableColumn id="14174" xr3:uid="{C7AADAB1-CC62-4E83-908A-2B08FC3DB6D8}" name="Column14151" dataDxfId="2256"/>
    <tableColumn id="14175" xr3:uid="{1D6365D9-EE2B-4668-8C96-7265B1FC5CC4}" name="Column14152" dataDxfId="2255"/>
    <tableColumn id="14176" xr3:uid="{69E92738-F798-4134-88B6-C4E6CD3C3090}" name="Column14153" dataDxfId="2254"/>
    <tableColumn id="14177" xr3:uid="{ECCD5CFE-15D7-4558-B29D-3590CF5423DB}" name="Column14154" dataDxfId="2253"/>
    <tableColumn id="14178" xr3:uid="{655AD7CF-26C4-4A3C-B55F-DF9151E97975}" name="Column14155" dataDxfId="2252"/>
    <tableColumn id="14179" xr3:uid="{5B5FB06A-BF5D-472E-833A-A9A5F61812CE}" name="Column14156" dataDxfId="2251"/>
    <tableColumn id="14180" xr3:uid="{01DEA45B-BD46-4478-AF14-034C33A2EAAB}" name="Column14157" dataDxfId="2250"/>
    <tableColumn id="14181" xr3:uid="{9C7FF60A-997B-4ABE-8604-A28E4EDFA72C}" name="Column14158" dataDxfId="2249"/>
    <tableColumn id="14182" xr3:uid="{2B04D944-2C7E-4ED0-A002-BF1E18600386}" name="Column14159" dataDxfId="2248"/>
    <tableColumn id="14183" xr3:uid="{7F742A0C-A6BF-42F9-B54F-794B5F0FF273}" name="Column14160" dataDxfId="2247"/>
    <tableColumn id="14184" xr3:uid="{B2313939-7A60-4F7D-876F-CD5A4C3AFDEB}" name="Column14161" dataDxfId="2246"/>
    <tableColumn id="14185" xr3:uid="{5D0A9CFA-5DCD-4FC3-A436-63E1CF524FCB}" name="Column14162" dataDxfId="2245"/>
    <tableColumn id="14186" xr3:uid="{048841B1-C75C-4A76-9ACD-F97EF95D18B8}" name="Column14163" dataDxfId="2244"/>
    <tableColumn id="14187" xr3:uid="{0F657381-74EB-4307-B277-FAE941201AB7}" name="Column14164" dataDxfId="2243"/>
    <tableColumn id="14188" xr3:uid="{9C891998-9192-44E9-A068-C25003CEF66A}" name="Column14165" dataDxfId="2242"/>
    <tableColumn id="14189" xr3:uid="{29B43770-870A-414D-9FC2-C89B1E517ACB}" name="Column14166" dataDxfId="2241"/>
    <tableColumn id="14190" xr3:uid="{7B8E4B09-ACF8-4288-B364-151D75AA6A3D}" name="Column14167" dataDxfId="2240"/>
    <tableColumn id="14191" xr3:uid="{D87F812E-9703-435C-A373-B731DB4B17F4}" name="Column14168" dataDxfId="2239"/>
    <tableColumn id="14192" xr3:uid="{73AE4990-1C33-4CD4-94E6-81DF1FE281E1}" name="Column14169" dataDxfId="2238"/>
    <tableColumn id="14193" xr3:uid="{7B74362F-5B30-47BE-B135-7CBF705BEF69}" name="Column14170" dataDxfId="2237"/>
    <tableColumn id="14194" xr3:uid="{9B375C84-2524-408A-A2C3-7DF3C4850FF9}" name="Column14171" dataDxfId="2236"/>
    <tableColumn id="14195" xr3:uid="{E3693BE5-8E46-4725-953E-2F0AF274485B}" name="Column14172" dataDxfId="2235"/>
    <tableColumn id="14196" xr3:uid="{67F5BFC8-686C-4BB2-BD6B-F79702CA78BA}" name="Column14173" dataDxfId="2234"/>
    <tableColumn id="14197" xr3:uid="{83B6D9B4-AC51-4F0B-9001-661D97B09AD7}" name="Column14174" dataDxfId="2233"/>
    <tableColumn id="14198" xr3:uid="{0A3D132F-5B49-4981-919D-3051D0C0E760}" name="Column14175" dataDxfId="2232"/>
    <tableColumn id="14199" xr3:uid="{BB15A602-6390-477B-8EAF-B9C576E5E2D0}" name="Column14176" dataDxfId="2231"/>
    <tableColumn id="14200" xr3:uid="{86FF7BC6-ED70-4041-A8E8-9A5B4F695A13}" name="Column14177" dataDxfId="2230"/>
    <tableColumn id="14201" xr3:uid="{D825770A-48EE-4BDA-BC9D-528A2E97B9BD}" name="Column14178" dataDxfId="2229"/>
    <tableColumn id="14202" xr3:uid="{3B62F7E2-E100-4C2C-A789-329FD022ED10}" name="Column14179" dataDxfId="2228"/>
    <tableColumn id="14203" xr3:uid="{F3729C0E-7C98-4C86-A8B4-4FCC02D4235C}" name="Column14180" dataDxfId="2227"/>
    <tableColumn id="14204" xr3:uid="{FE20C08F-3BC7-4D5B-98C7-BD245EC061C5}" name="Column14181" dataDxfId="2226"/>
    <tableColumn id="14205" xr3:uid="{8A67EB99-C34D-4EC3-8BC5-A62B60ACEB25}" name="Column14182" dataDxfId="2225"/>
    <tableColumn id="14206" xr3:uid="{4770C947-2020-4BA8-BEC8-AE16EB22A747}" name="Column14183" dataDxfId="2224"/>
    <tableColumn id="14207" xr3:uid="{17AEA0DD-E20D-4C41-AFFF-0E6027FEBDF1}" name="Column14184" dataDxfId="2223"/>
    <tableColumn id="14208" xr3:uid="{33885DD9-29FA-419B-B1C0-3A8CD6E481AD}" name="Column14185" dataDxfId="2222"/>
    <tableColumn id="14209" xr3:uid="{DA4992F7-F141-413E-AF96-56CB6ACCD966}" name="Column14186" dataDxfId="2221"/>
    <tableColumn id="14210" xr3:uid="{FAC6688D-11E8-4E8C-85D7-DFA2C13A4887}" name="Column14187" dataDxfId="2220"/>
    <tableColumn id="14211" xr3:uid="{82FF4FAF-5349-4E09-BAC1-9A1EC895F906}" name="Column14188" dataDxfId="2219"/>
    <tableColumn id="14212" xr3:uid="{BEB9DDB6-96C6-477D-9775-3D071C58CED7}" name="Column14189" dataDxfId="2218"/>
    <tableColumn id="14213" xr3:uid="{F2E15BD9-BC5E-4EAE-A503-1C7215A10AEC}" name="Column14190" dataDxfId="2217"/>
    <tableColumn id="14214" xr3:uid="{14FAA15A-D74B-4285-B7EF-F63A3630E8B0}" name="Column14191" dataDxfId="2216"/>
    <tableColumn id="14215" xr3:uid="{86E4A036-F491-4258-80FA-E8CE0EDA8758}" name="Column14192" dataDxfId="2215"/>
    <tableColumn id="14216" xr3:uid="{6472990B-D843-4979-BCB5-0C69133062A6}" name="Column14193" dataDxfId="2214"/>
    <tableColumn id="14217" xr3:uid="{73094C93-B0B4-4274-85F6-DE3AA363A81E}" name="Column14194" dataDxfId="2213"/>
    <tableColumn id="14218" xr3:uid="{39E2E300-D73D-43F7-A5C5-2A51401806EA}" name="Column14195" dataDxfId="2212"/>
    <tableColumn id="14219" xr3:uid="{5D58A4A0-3F7D-4CDC-9BE2-3DC94BA1A6E3}" name="Column14196" dataDxfId="2211"/>
    <tableColumn id="14220" xr3:uid="{BABB5774-0FF9-4845-9077-BBE67E1973E5}" name="Column14197" dataDxfId="2210"/>
    <tableColumn id="14221" xr3:uid="{59261F74-4E9A-4BB2-8432-E8BAA4BB84A6}" name="Column14198" dataDxfId="2209"/>
    <tableColumn id="14222" xr3:uid="{731FD762-90D0-4EBA-A327-A3158CC551FD}" name="Column14199" dataDxfId="2208"/>
    <tableColumn id="14223" xr3:uid="{CEEBD53A-D59E-489F-9617-1CA2935A6933}" name="Column14200" dataDxfId="2207"/>
    <tableColumn id="14224" xr3:uid="{429E9A63-866D-432A-B196-C270745CFC03}" name="Column14201" dataDxfId="2206"/>
    <tableColumn id="14225" xr3:uid="{979EC594-0E74-4659-AE33-837BD5CA5334}" name="Column14202" dataDxfId="2205"/>
    <tableColumn id="14226" xr3:uid="{10676CB6-703B-4BC1-A9B0-C63972443CD5}" name="Column14203" dataDxfId="2204"/>
    <tableColumn id="14227" xr3:uid="{433FAB1F-5B64-4BF3-A6FB-D75897AA1727}" name="Column14204" dataDxfId="2203"/>
    <tableColumn id="14228" xr3:uid="{D5353F62-089C-4D74-9A1C-510B60840664}" name="Column14205" dataDxfId="2202"/>
    <tableColumn id="14229" xr3:uid="{1101535C-7FA2-4B2E-BD08-68B6433CEDE8}" name="Column14206" dataDxfId="2201"/>
    <tableColumn id="14230" xr3:uid="{E2A933FF-87A5-4B84-BCD4-897F4792DF0A}" name="Column14207" dataDxfId="2200"/>
    <tableColumn id="14231" xr3:uid="{FB61B1CB-7E15-471E-A883-316572425E72}" name="Column14208" dataDxfId="2199"/>
    <tableColumn id="14232" xr3:uid="{B6DA7C2D-E257-473C-AE2F-6E6473E371F3}" name="Column14209" dataDxfId="2198"/>
    <tableColumn id="14233" xr3:uid="{97732E90-60C4-406B-9B7B-92B508979EB7}" name="Column14210" dataDxfId="2197"/>
    <tableColumn id="14234" xr3:uid="{6E26DDC9-B851-496A-A834-1B884AF2C62F}" name="Column14211" dataDxfId="2196"/>
    <tableColumn id="14235" xr3:uid="{51BC7DA5-DD08-4270-B76A-D93295209570}" name="Column14212" dataDxfId="2195"/>
    <tableColumn id="14236" xr3:uid="{8FBBE16A-65CA-4169-A3AE-C7ED1B69CBE7}" name="Column14213" dataDxfId="2194"/>
    <tableColumn id="14237" xr3:uid="{F0E60849-7094-4BD2-A05C-BEE328CBC87A}" name="Column14214" dataDxfId="2193"/>
    <tableColumn id="14238" xr3:uid="{DC3F6E30-A413-40F9-85F3-D082C887D40A}" name="Column14215" dataDxfId="2192"/>
    <tableColumn id="14239" xr3:uid="{AF81B1AD-8A18-4D6F-97B0-BF229C454C6E}" name="Column14216" dataDxfId="2191"/>
    <tableColumn id="14240" xr3:uid="{C5B0598E-486B-4A03-87DA-2341B21018CE}" name="Column14217" dataDxfId="2190"/>
    <tableColumn id="14241" xr3:uid="{BBEA27D2-B4C0-4272-8EC7-4CCD1A61269E}" name="Column14218" dataDxfId="2189"/>
    <tableColumn id="14242" xr3:uid="{7A9529DA-D8D4-4363-A20A-64020F7DC792}" name="Column14219" dataDxfId="2188"/>
    <tableColumn id="14243" xr3:uid="{6CBE0D77-5E04-484F-8086-6E2CF4DA8690}" name="Column14220" dataDxfId="2187"/>
    <tableColumn id="14244" xr3:uid="{BBE3521A-7261-432E-BB1B-6CA360002362}" name="Column14221" dataDxfId="2186"/>
    <tableColumn id="14245" xr3:uid="{AEE132ED-CD9E-4518-9FB4-EDD5EC79F6F0}" name="Column14222" dataDxfId="2185"/>
    <tableColumn id="14246" xr3:uid="{8BD0EAA4-017E-48A9-8232-7DB987DFCCCD}" name="Column14223" dataDxfId="2184"/>
    <tableColumn id="14247" xr3:uid="{8D3629E5-F6C5-4D83-BB8C-E845EFCC2AA6}" name="Column14224" dataDxfId="2183"/>
    <tableColumn id="14248" xr3:uid="{ED7D3833-C5CB-4E68-8544-62B387FFD437}" name="Column14225" dataDxfId="2182"/>
    <tableColumn id="14249" xr3:uid="{64A42C5A-9C3B-4D09-B041-B51611EAF992}" name="Column14226" dataDxfId="2181"/>
    <tableColumn id="14250" xr3:uid="{E10B8B65-414D-467C-8335-4BA06B5D9FE2}" name="Column14227" dataDxfId="2180"/>
    <tableColumn id="14251" xr3:uid="{036C4039-FA63-429D-A67D-C0F36830BDB8}" name="Column14228" dataDxfId="2179"/>
    <tableColumn id="14252" xr3:uid="{6E6E1541-C683-4339-9830-AE2CA1980E81}" name="Column14229" dataDxfId="2178"/>
    <tableColumn id="14253" xr3:uid="{02022599-0DCA-4E92-9436-5B871A5AB039}" name="Column14230" dataDxfId="2177"/>
    <tableColumn id="14254" xr3:uid="{4D55BF7E-8244-41EE-931B-8C84CD628421}" name="Column14231" dataDxfId="2176"/>
    <tableColumn id="14255" xr3:uid="{A9116AB2-BE53-4165-A687-76189CCEB99F}" name="Column14232" dataDxfId="2175"/>
    <tableColumn id="14256" xr3:uid="{0DC7B7EC-10B5-4E3E-A91C-731C4D4A8D7E}" name="Column14233" dataDxfId="2174"/>
    <tableColumn id="14257" xr3:uid="{15C55987-7CF2-4A45-9C37-BEC341461202}" name="Column14234" dataDxfId="2173"/>
    <tableColumn id="14258" xr3:uid="{6B23E904-B8BD-4191-A1DA-CB4DDA6A325D}" name="Column14235" dataDxfId="2172"/>
    <tableColumn id="14259" xr3:uid="{3AB5DC7D-BF13-4480-BD0E-4322DA169FBA}" name="Column14236" dataDxfId="2171"/>
    <tableColumn id="14260" xr3:uid="{EDC37961-DD65-4BF9-8044-9E30DB31D506}" name="Column14237" dataDxfId="2170"/>
    <tableColumn id="14261" xr3:uid="{7527E253-58CB-449C-8759-0FC4D8C4653C}" name="Column14238" dataDxfId="2169"/>
    <tableColumn id="14262" xr3:uid="{121E2DE8-1301-4CAA-B90E-CF742CF83290}" name="Column14239" dataDxfId="2168"/>
    <tableColumn id="14263" xr3:uid="{ABBCDEE7-1C75-4E50-857C-666F15751D65}" name="Column14240" dataDxfId="2167"/>
    <tableColumn id="14264" xr3:uid="{829B76DA-68C1-470D-BBB6-15A952CB48BD}" name="Column14241" dataDxfId="2166"/>
    <tableColumn id="14265" xr3:uid="{48AF019B-7161-490D-BDAC-77E958215D96}" name="Column14242" dataDxfId="2165"/>
    <tableColumn id="14266" xr3:uid="{7AA128B0-334C-400D-9E89-005ACE53C9E6}" name="Column14243" dataDxfId="2164"/>
    <tableColumn id="14267" xr3:uid="{BA9B8054-2EDB-4757-A896-55F061F19803}" name="Column14244" dataDxfId="2163"/>
    <tableColumn id="14268" xr3:uid="{D2570E6B-98EA-4162-B407-E75840E20527}" name="Column14245" dataDxfId="2162"/>
    <tableColumn id="14269" xr3:uid="{25B3E0BB-297B-45FE-BC5F-212E1445ABD5}" name="Column14246" dataDxfId="2161"/>
    <tableColumn id="14270" xr3:uid="{E616B2EE-8DB7-40CF-BBFA-D9D56C888B1E}" name="Column14247" dataDxfId="2160"/>
    <tableColumn id="14271" xr3:uid="{2FC018D6-4E82-4BE7-BC65-C90E46A4DE55}" name="Column14248" dataDxfId="2159"/>
    <tableColumn id="14272" xr3:uid="{AE38BC5E-ED94-4D2D-8A46-48E5AEC02319}" name="Column14249" dataDxfId="2158"/>
    <tableColumn id="14273" xr3:uid="{445E9FE3-D4FD-4999-AF24-F78DDED2CD6C}" name="Column14250" dataDxfId="2157"/>
    <tableColumn id="14274" xr3:uid="{FCB46A34-610F-4F4E-8B72-E8714758CE24}" name="Column14251" dataDxfId="2156"/>
    <tableColumn id="14275" xr3:uid="{F93F42A9-1FA0-4A58-988D-A9D13CB03BC4}" name="Column14252" dataDxfId="2155"/>
    <tableColumn id="14276" xr3:uid="{7E940F01-4C31-484A-8C60-E698A36831FE}" name="Column14253" dataDxfId="2154"/>
    <tableColumn id="14277" xr3:uid="{18C624D6-D765-463D-B676-852925A49A30}" name="Column14254" dataDxfId="2153"/>
    <tableColumn id="14278" xr3:uid="{7C9A76AF-6D77-4811-B2E6-849BEB507A61}" name="Column14255" dataDxfId="2152"/>
    <tableColumn id="14279" xr3:uid="{C4DEA702-52FF-46EF-9713-EAE6C7A640B7}" name="Column14256" dataDxfId="2151"/>
    <tableColumn id="14280" xr3:uid="{4BED8473-C61F-4122-9FA3-416873BA52E3}" name="Column14257" dataDxfId="2150"/>
    <tableColumn id="14281" xr3:uid="{F52505D0-58FB-4C88-9A4F-9ACAFF050C71}" name="Column14258" dataDxfId="2149"/>
    <tableColumn id="14282" xr3:uid="{A77D4AF8-73B0-4077-8707-9E39885AA4FD}" name="Column14259" dataDxfId="2148"/>
    <tableColumn id="14283" xr3:uid="{3AA233E9-6BCC-4821-B923-C553D3250A46}" name="Column14260" dataDxfId="2147"/>
    <tableColumn id="14284" xr3:uid="{2AE41177-9BE1-42A7-8BCE-D2EBD4DCDD4D}" name="Column14261" dataDxfId="2146"/>
    <tableColumn id="14285" xr3:uid="{6E65A2C2-2888-4C45-8F0B-EDBB4A4C477B}" name="Column14262" dataDxfId="2145"/>
    <tableColumn id="14286" xr3:uid="{70B2CAEA-A948-4AE6-96D1-BD799D3FFECD}" name="Column14263" dataDxfId="2144"/>
    <tableColumn id="14287" xr3:uid="{27322ED0-C743-4B9E-983A-C6F713029C14}" name="Column14264" dataDxfId="2143"/>
    <tableColumn id="14288" xr3:uid="{5B7BFC4D-0158-461A-A31D-A7A49589B4DE}" name="Column14265" dataDxfId="2142"/>
    <tableColumn id="14289" xr3:uid="{B3154B5D-41C0-4866-AB7D-D39077BD3F82}" name="Column14266" dataDxfId="2141"/>
    <tableColumn id="14290" xr3:uid="{0D6CEE4D-AAD2-48F1-8825-F66A613CA7A7}" name="Column14267" dataDxfId="2140"/>
    <tableColumn id="14291" xr3:uid="{E479E718-3DFC-4F57-872C-71B181884AC3}" name="Column14268" dataDxfId="2139"/>
    <tableColumn id="14292" xr3:uid="{91F311F8-0DDE-4975-9F03-764D51321863}" name="Column14269" dataDxfId="2138"/>
    <tableColumn id="14293" xr3:uid="{50007CDB-97E8-406E-B1DB-52D8A7545B59}" name="Column14270" dataDxfId="2137"/>
    <tableColumn id="14294" xr3:uid="{612D7C32-053A-4D80-8C21-D903B84EEFA9}" name="Column14271" dataDxfId="2136"/>
    <tableColumn id="14295" xr3:uid="{715228A9-338F-42B7-BA2C-E11F7B78F5BD}" name="Column14272" dataDxfId="2135"/>
    <tableColumn id="14296" xr3:uid="{C99DC9C5-3314-4EE2-BA07-C71FFF153B26}" name="Column14273" dataDxfId="2134"/>
    <tableColumn id="14297" xr3:uid="{E4A5292D-2370-4F4F-9876-5151A81B2AF1}" name="Column14274" dataDxfId="2133"/>
    <tableColumn id="14298" xr3:uid="{D50899E5-58F7-40FE-9046-0AD6FBE2599A}" name="Column14275" dataDxfId="2132"/>
    <tableColumn id="14299" xr3:uid="{42297051-F537-4CC0-A7A8-7611911405A4}" name="Column14276" dataDxfId="2131"/>
    <tableColumn id="14300" xr3:uid="{F3C832B2-1D97-4EFF-864E-6C19753B07BC}" name="Column14277" dataDxfId="2130"/>
    <tableColumn id="14301" xr3:uid="{CC6BAFE9-C54F-4EDA-A5FA-BB69149A50C8}" name="Column14278" dataDxfId="2129"/>
    <tableColumn id="14302" xr3:uid="{95055938-9BB0-4AB3-8292-783CC6CC0065}" name="Column14279" dataDxfId="2128"/>
    <tableColumn id="14303" xr3:uid="{62826976-6518-45BE-80F8-92D140D2965B}" name="Column14280" dataDxfId="2127"/>
    <tableColumn id="14304" xr3:uid="{74BA1BA5-910A-4639-A568-3B8DF6E6A860}" name="Column14281" dataDxfId="2126"/>
    <tableColumn id="14305" xr3:uid="{3859218C-0E78-4067-AE17-7C90309F95A7}" name="Column14282" dataDxfId="2125"/>
    <tableColumn id="14306" xr3:uid="{401C3932-9AE3-463D-9EF7-60634E60F949}" name="Column14283" dataDxfId="2124"/>
    <tableColumn id="14307" xr3:uid="{6F855866-F895-4E09-B27F-F6B930F82D23}" name="Column14284" dataDxfId="2123"/>
    <tableColumn id="14308" xr3:uid="{CADC026F-58E5-489E-B9D7-E717C5F009B3}" name="Column14285" dataDxfId="2122"/>
    <tableColumn id="14309" xr3:uid="{97673FC5-DB67-4D6A-A04B-1CC55782A9DA}" name="Column14286" dataDxfId="2121"/>
    <tableColumn id="14310" xr3:uid="{1E592E04-9089-4CC2-A6E1-043F63C119E6}" name="Column14287" dataDxfId="2120"/>
    <tableColumn id="14311" xr3:uid="{2DB2A469-A441-4468-8D26-10FAF4ACBEF4}" name="Column14288" dataDxfId="2119"/>
    <tableColumn id="14312" xr3:uid="{776E1502-CAB0-4927-B9D7-59AFA9D57D08}" name="Column14289" dataDxfId="2118"/>
    <tableColumn id="14313" xr3:uid="{9FFFA59D-8A20-4CC0-8DE2-BBF21AE2B730}" name="Column14290" dataDxfId="2117"/>
    <tableColumn id="14314" xr3:uid="{C13D66A8-2022-4DD0-8EE6-F6188D283905}" name="Column14291" dataDxfId="2116"/>
    <tableColumn id="14315" xr3:uid="{ED11C132-57BB-4DB7-B52D-26A1B80ABB65}" name="Column14292" dataDxfId="2115"/>
    <tableColumn id="14316" xr3:uid="{FA89E410-BFF1-4AEC-8431-9F285B755204}" name="Column14293" dataDxfId="2114"/>
    <tableColumn id="14317" xr3:uid="{269BD395-80D9-4FC9-B0A0-18BA755B8382}" name="Column14294" dataDxfId="2113"/>
    <tableColumn id="14318" xr3:uid="{9CEF5CFF-F1FE-4E64-903F-A58574BF4338}" name="Column14295" dataDxfId="2112"/>
    <tableColumn id="14319" xr3:uid="{CFF92012-E032-410C-942F-41767B092B64}" name="Column14296" dataDxfId="2111"/>
    <tableColumn id="14320" xr3:uid="{F7FC3CCF-5C42-44CD-A2A6-8B8C48EBA472}" name="Column14297" dataDxfId="2110"/>
    <tableColumn id="14321" xr3:uid="{B267E5C6-376B-441A-B206-1CAF3D2A2E7A}" name="Column14298" dataDxfId="2109"/>
    <tableColumn id="14322" xr3:uid="{FB582B2A-72C8-4E62-BBFF-0D82FF4A6B55}" name="Column14299" dataDxfId="2108"/>
    <tableColumn id="14323" xr3:uid="{7FC5EB6D-81FF-4AC6-8415-32631FFB87D7}" name="Column14300" dataDxfId="2107"/>
    <tableColumn id="14324" xr3:uid="{6E068141-6C0B-484E-BADE-27BA56DBE7EE}" name="Column14301" dataDxfId="2106"/>
    <tableColumn id="14325" xr3:uid="{0B560BFB-38AB-4893-8CDE-0DFEF21450CD}" name="Column14302" dataDxfId="2105"/>
    <tableColumn id="14326" xr3:uid="{68BD1311-466B-45CD-B760-CC68291B3DCE}" name="Column14303" dataDxfId="2104"/>
    <tableColumn id="14327" xr3:uid="{5242CFEC-B068-45BF-9AC1-740531052FC1}" name="Column14304" dataDxfId="2103"/>
    <tableColumn id="14328" xr3:uid="{A6C0705F-13E3-4102-B375-231EDD41DFC9}" name="Column14305" dataDxfId="2102"/>
    <tableColumn id="14329" xr3:uid="{E6130828-A395-49E8-83FE-59B50BC7C835}" name="Column14306" dataDxfId="2101"/>
    <tableColumn id="14330" xr3:uid="{786D014E-78C8-4782-9368-FE1D426587A6}" name="Column14307" dataDxfId="2100"/>
    <tableColumn id="14331" xr3:uid="{4F5D4EA1-5091-4727-B39B-96FBC326963B}" name="Column14308" dataDxfId="2099"/>
    <tableColumn id="14332" xr3:uid="{4FC4D939-20FF-4981-A420-C3C1B683B31D}" name="Column14309" dataDxfId="2098"/>
    <tableColumn id="14333" xr3:uid="{7B8FAF1F-3E33-4A11-9528-65A4D7B51D9B}" name="Column14310" dataDxfId="2097"/>
    <tableColumn id="14334" xr3:uid="{DE2A3D41-5FE1-4B04-BD4E-E605AC965B7E}" name="Column14311" dataDxfId="2096"/>
    <tableColumn id="14335" xr3:uid="{4FB47AFE-9AC4-4CAD-A9E8-8267CE8D4C49}" name="Column14312" dataDxfId="2095"/>
    <tableColumn id="14336" xr3:uid="{5AA0EF5D-7993-4C78-9A57-38419EDD344A}" name="Column14313" dataDxfId="2094"/>
    <tableColumn id="14337" xr3:uid="{A77470AF-7B54-463E-8F74-A7E4502DE90E}" name="Column14314" dataDxfId="2093"/>
    <tableColumn id="14338" xr3:uid="{DA1DFFA8-4E88-4360-BC89-65FF6B07C3D3}" name="Column14315" dataDxfId="2092"/>
    <tableColumn id="14339" xr3:uid="{FFB9EBD3-3762-4405-83B7-3DE80EFEBB0A}" name="Column14316" dataDxfId="2091"/>
    <tableColumn id="14340" xr3:uid="{36AD272C-40F1-454E-B363-8C9317E8C38D}" name="Column14317" dataDxfId="2090"/>
    <tableColumn id="14341" xr3:uid="{3419D899-209F-4D0E-9ACC-E5D19710BE5A}" name="Column14318" dataDxfId="2089"/>
    <tableColumn id="14342" xr3:uid="{BDEBFC0F-5A00-4FA3-AE49-9C434F7BB7A2}" name="Column14319" dataDxfId="2088"/>
    <tableColumn id="14343" xr3:uid="{B227110D-09B4-44A0-97CB-D950038E5669}" name="Column14320" dataDxfId="2087"/>
    <tableColumn id="14344" xr3:uid="{D7B22D83-73F0-426F-B168-3D4D5EF6F0C5}" name="Column14321" dataDxfId="2086"/>
    <tableColumn id="14345" xr3:uid="{FFA9FFDD-996F-4C24-91AB-5AE2A2E01925}" name="Column14322" dataDxfId="2085"/>
    <tableColumn id="14346" xr3:uid="{E1DCBD80-4BF3-42C7-A06B-579470F90B1F}" name="Column14323" dataDxfId="2084"/>
    <tableColumn id="14347" xr3:uid="{C338AAB7-DD0D-4261-8EA5-F1E8BBFC7DAC}" name="Column14324" dataDxfId="2083"/>
    <tableColumn id="14348" xr3:uid="{57A7F073-7549-46F6-A26A-147907522E66}" name="Column14325" dataDxfId="2082"/>
    <tableColumn id="14349" xr3:uid="{48F7A535-24B2-43F0-8584-90937CDDD165}" name="Column14326" dataDxfId="2081"/>
    <tableColumn id="14350" xr3:uid="{D86676C2-8799-425E-9738-611C1B73367C}" name="Column14327" dataDxfId="2080"/>
    <tableColumn id="14351" xr3:uid="{04D7C6EF-943A-458B-BE2A-1700285409D2}" name="Column14328" dataDxfId="2079"/>
    <tableColumn id="14352" xr3:uid="{61D46C95-C411-45CE-9888-55E1529FBDCE}" name="Column14329" dataDxfId="2078"/>
    <tableColumn id="14353" xr3:uid="{A83F0031-AACA-47B0-9618-026AC4DD8D82}" name="Column14330" dataDxfId="2077"/>
    <tableColumn id="14354" xr3:uid="{51EDFA0E-DE91-4C9B-9CE1-8C487E0DF717}" name="Column14331" dataDxfId="2076"/>
    <tableColumn id="14355" xr3:uid="{11648C7D-9902-4046-A793-4CD7788302FA}" name="Column14332" dataDxfId="2075"/>
    <tableColumn id="14356" xr3:uid="{5B1F0E5B-8A22-4B28-997A-505D3CD7B6B1}" name="Column14333" dataDxfId="2074"/>
    <tableColumn id="14357" xr3:uid="{24617256-9618-401C-B56F-738C29C84821}" name="Column14334" dataDxfId="2073"/>
    <tableColumn id="14358" xr3:uid="{824693B6-BF5B-4642-81D4-4542F375AA57}" name="Column14335" dataDxfId="2072"/>
    <tableColumn id="14359" xr3:uid="{E78627C6-E143-4CCC-8B7E-4E941236C78C}" name="Column14336" dataDxfId="2071"/>
    <tableColumn id="14360" xr3:uid="{3023F6D2-6078-4F48-A508-2557E9F890AB}" name="Column14337" dataDxfId="2070"/>
    <tableColumn id="14361" xr3:uid="{F9EA9983-CD14-4004-B4F1-F4C8EEB96539}" name="Column14338" dataDxfId="2069"/>
    <tableColumn id="14362" xr3:uid="{456FC2B2-D7DA-4991-96BF-F297498E3B6C}" name="Column14339" dataDxfId="2068"/>
    <tableColumn id="14363" xr3:uid="{DE4F9B60-A0EC-4245-B985-759F812E7D2B}" name="Column14340" dataDxfId="2067"/>
    <tableColumn id="14364" xr3:uid="{1D42F01E-5CA7-44CC-AB23-BFA9044F3DA9}" name="Column14341" dataDxfId="2066"/>
    <tableColumn id="14365" xr3:uid="{199FB99C-8D53-475B-9AD0-43EC9819E552}" name="Column14342" dataDxfId="2065"/>
    <tableColumn id="14366" xr3:uid="{9B8C0D59-2DFF-49EC-882A-592D024561DB}" name="Column14343" dataDxfId="2064"/>
    <tableColumn id="14367" xr3:uid="{8517F865-2A94-4DB2-861A-EE605B12A574}" name="Column14344" dataDxfId="2063"/>
    <tableColumn id="14368" xr3:uid="{54439225-3638-4C8A-955D-875FED58C205}" name="Column14345" dataDxfId="2062"/>
    <tableColumn id="14369" xr3:uid="{988C1CCD-E1B5-463E-9CCB-1E3B6C60A835}" name="Column14346" dataDxfId="2061"/>
    <tableColumn id="14370" xr3:uid="{F464CC88-B7C9-4A57-8036-F615EC0A7DC3}" name="Column14347" dataDxfId="2060"/>
    <tableColumn id="14371" xr3:uid="{81D5658D-D39F-4B67-87D5-60821EFD5C9D}" name="Column14348" dataDxfId="2059"/>
    <tableColumn id="14372" xr3:uid="{0EB7D100-B3C7-4F1E-BC42-3359723AFC24}" name="Column14349" dataDxfId="2058"/>
    <tableColumn id="14373" xr3:uid="{CC9F46E5-CEE0-4842-A351-3FF57BE43C9B}" name="Column14350" dataDxfId="2057"/>
    <tableColumn id="14374" xr3:uid="{EFEFC9DE-1669-4949-981C-534E27545FC2}" name="Column14351" dataDxfId="2056"/>
    <tableColumn id="14375" xr3:uid="{82DD8218-AF2D-41A5-956D-7B09A63BFF33}" name="Column14352" dataDxfId="2055"/>
    <tableColumn id="14376" xr3:uid="{B3C4E797-5A9F-4F9A-BFFE-E1FD0DD87E8A}" name="Column14353" dataDxfId="2054"/>
    <tableColumn id="14377" xr3:uid="{4B269733-A555-4D19-8763-AA408E39CC71}" name="Column14354" dataDxfId="2053"/>
    <tableColumn id="14378" xr3:uid="{85A4EAE0-A092-4239-81E8-71B7E76F6554}" name="Column14355" dataDxfId="2052"/>
    <tableColumn id="14379" xr3:uid="{62B50B1F-E7AC-49EF-91C8-801A3C5EF6D8}" name="Column14356" dataDxfId="2051"/>
    <tableColumn id="14380" xr3:uid="{D87E2B9E-4BBD-4AF1-A207-9770CAF6D854}" name="Column14357" dataDxfId="2050"/>
    <tableColumn id="14381" xr3:uid="{E8613BBF-9764-4FA8-A29B-487D47EBD6AC}" name="Column14358" dataDxfId="2049"/>
    <tableColumn id="14382" xr3:uid="{405FF7D4-4DC8-4C15-B7F3-A6BAE753EB46}" name="Column14359" dataDxfId="2048"/>
    <tableColumn id="14383" xr3:uid="{B14D8668-7C26-4D8F-900D-1B5CA66EAFCF}" name="Column14360" dataDxfId="2047"/>
    <tableColumn id="14384" xr3:uid="{3DABF7B4-A221-4618-A5F9-A5194F6B3FAA}" name="Column14361" dataDxfId="2046"/>
    <tableColumn id="14385" xr3:uid="{80E009E2-CE55-4105-87E6-4F89BA9ADFE0}" name="Column14362" dataDxfId="2045"/>
    <tableColumn id="14386" xr3:uid="{FD8B6811-3699-47AB-9458-6E4C1ACA72B8}" name="Column14363" dataDxfId="2044"/>
    <tableColumn id="14387" xr3:uid="{197D0203-8310-4935-AAF6-ACAEB604EE24}" name="Column14364" dataDxfId="2043"/>
    <tableColumn id="14388" xr3:uid="{11C01BB8-9965-4BA1-B32A-C1355D93FE2A}" name="Column14365" dataDxfId="2042"/>
    <tableColumn id="14389" xr3:uid="{87D37DC8-6482-4435-9734-74CD83CB9D6B}" name="Column14366" dataDxfId="2041"/>
    <tableColumn id="14390" xr3:uid="{F1889692-6394-4FE8-AB67-A3AEF8CE2FBF}" name="Column14367" dataDxfId="2040"/>
    <tableColumn id="14391" xr3:uid="{EF6B92DB-540F-4C4D-84C6-DEE23413151D}" name="Column14368" dataDxfId="2039"/>
    <tableColumn id="14392" xr3:uid="{4807240B-3D23-44BA-940C-D5711A4991DD}" name="Column14369" dataDxfId="2038"/>
    <tableColumn id="14393" xr3:uid="{E9169777-24EF-4BF8-A2E2-B42ADBE8F3B6}" name="Column14370" dataDxfId="2037"/>
    <tableColumn id="14394" xr3:uid="{008B3962-9CBB-4EBD-9507-3FC942C1A2C8}" name="Column14371" dataDxfId="2036"/>
    <tableColumn id="14395" xr3:uid="{902922A3-F562-4887-A8A7-1566DEFBEDCF}" name="Column14372" dataDxfId="2035"/>
    <tableColumn id="14396" xr3:uid="{30F3325E-8A74-4417-BC4C-0DC230B2217E}" name="Column14373" dataDxfId="2034"/>
    <tableColumn id="14397" xr3:uid="{84D0927E-F5FB-4C3E-83C8-7257F33D7542}" name="Column14374" dataDxfId="2033"/>
    <tableColumn id="14398" xr3:uid="{B613B267-0BCD-47EA-91AE-5774BE8CA4E3}" name="Column14375" dataDxfId="2032"/>
    <tableColumn id="14399" xr3:uid="{B4C42C55-5EC4-4110-BD94-746A9F40BD68}" name="Column14376" dataDxfId="2031"/>
    <tableColumn id="14400" xr3:uid="{8591653F-85E5-4598-8674-C92830A1122A}" name="Column14377" dataDxfId="2030"/>
    <tableColumn id="14401" xr3:uid="{743C977A-D239-4993-98CA-6E269C756D22}" name="Column14378" dataDxfId="2029"/>
    <tableColumn id="14402" xr3:uid="{D5C7DF8D-076D-42F2-BCE6-96FD5F670998}" name="Column14379" dataDxfId="2028"/>
    <tableColumn id="14403" xr3:uid="{8D7D687D-04F5-4C23-A6B7-094A582890AE}" name="Column14380" dataDxfId="2027"/>
    <tableColumn id="14404" xr3:uid="{C6ED7653-1247-4700-A6D3-C8240703ECF3}" name="Column14381" dataDxfId="2026"/>
    <tableColumn id="14405" xr3:uid="{A460EFA1-A589-44BD-B6E0-250A77630023}" name="Column14382" dataDxfId="2025"/>
    <tableColumn id="14406" xr3:uid="{108C91E6-1F0E-4C5B-AB17-8CC8661C0492}" name="Column14383" dataDxfId="2024"/>
    <tableColumn id="14407" xr3:uid="{F7F3EB6F-F24D-4EDE-9417-CBE5DA3053A2}" name="Column14384" dataDxfId="2023"/>
    <tableColumn id="14408" xr3:uid="{13DC789C-F7A7-439A-A699-06418FDCDDB6}" name="Column14385" dataDxfId="2022"/>
    <tableColumn id="14409" xr3:uid="{1C17F52B-3A65-4C3A-B422-177820EE9717}" name="Column14386" dataDxfId="2021"/>
    <tableColumn id="14410" xr3:uid="{2715C95C-FFF6-49AF-A440-49C7805357EE}" name="Column14387" dataDxfId="2020"/>
    <tableColumn id="14411" xr3:uid="{972F3F85-5C4D-4A49-91AB-B72DB9F4E50C}" name="Column14388" dataDxfId="2019"/>
    <tableColumn id="14412" xr3:uid="{3447FCC7-60E5-4AE6-8EB3-A5A969E8DA28}" name="Column14389" dataDxfId="2018"/>
    <tableColumn id="14413" xr3:uid="{DB08EFD5-B932-4DCB-85AD-C0F83953C94D}" name="Column14390" dataDxfId="2017"/>
    <tableColumn id="14414" xr3:uid="{63D83A85-E695-4F0F-AB21-2F7BB4514DFC}" name="Column14391" dataDxfId="2016"/>
    <tableColumn id="14415" xr3:uid="{2238591F-94CF-46CF-9F68-71A17D450248}" name="Column14392" dataDxfId="2015"/>
    <tableColumn id="14416" xr3:uid="{8D311AE6-2293-4802-A4A3-1EFB3111491D}" name="Column14393" dataDxfId="2014"/>
    <tableColumn id="14417" xr3:uid="{73226CFA-923F-47D6-B07A-2D3D2592BCB8}" name="Column14394" dataDxfId="2013"/>
    <tableColumn id="14418" xr3:uid="{DD0A1069-6C83-4543-90B9-A18E410322A1}" name="Column14395" dataDxfId="2012"/>
    <tableColumn id="14419" xr3:uid="{688A9048-2094-4AB5-BE8E-3996096898AB}" name="Column14396" dataDxfId="2011"/>
    <tableColumn id="14420" xr3:uid="{4707205F-B6E0-4019-9D53-B8902954C6D4}" name="Column14397" dataDxfId="2010"/>
    <tableColumn id="14421" xr3:uid="{F1FFF99D-BBDA-47EC-99D8-4EAA4630815A}" name="Column14398" dataDxfId="2009"/>
    <tableColumn id="14422" xr3:uid="{3CFC0AC6-DF18-4510-801B-6ABA99D13712}" name="Column14399" dataDxfId="2008"/>
    <tableColumn id="14423" xr3:uid="{47CE9C17-DE46-4D03-84C9-4DAD42EF5D10}" name="Column14400" dataDxfId="2007"/>
    <tableColumn id="14424" xr3:uid="{811094B8-A4A9-40F6-BD2A-DB467CBD2DC0}" name="Column14401" dataDxfId="2006"/>
    <tableColumn id="14425" xr3:uid="{03362EC7-5B7D-408F-9C61-D3998A3102FB}" name="Column14402" dataDxfId="2005"/>
    <tableColumn id="14426" xr3:uid="{E51BF0EF-BD13-4BA3-8A16-5DBBABF6236A}" name="Column14403" dataDxfId="2004"/>
    <tableColumn id="14427" xr3:uid="{B0948EEB-5839-486B-8DC7-39A84EB55591}" name="Column14404" dataDxfId="2003"/>
    <tableColumn id="14428" xr3:uid="{604369DC-4FD0-4A3E-BAEE-CD7DEBB711A0}" name="Column14405" dataDxfId="2002"/>
    <tableColumn id="14429" xr3:uid="{385ABBFA-01E3-4FA9-B2C9-9E38DA8CF51F}" name="Column14406" dataDxfId="2001"/>
    <tableColumn id="14430" xr3:uid="{90486B49-1D71-4225-ACD4-EB4AB60567C3}" name="Column14407" dataDxfId="2000"/>
    <tableColumn id="14431" xr3:uid="{114381A4-4731-4155-8DA8-80477A0D6834}" name="Column14408" dataDxfId="1999"/>
    <tableColumn id="14432" xr3:uid="{71EA1E14-E986-4AE7-BADF-8386E7EE7C48}" name="Column14409" dataDxfId="1998"/>
    <tableColumn id="14433" xr3:uid="{CD973902-F75A-49CD-9B11-ABEB50B07349}" name="Column14410" dataDxfId="1997"/>
    <tableColumn id="14434" xr3:uid="{D71F547B-8497-43B0-BE66-8644AAB2926F}" name="Column14411" dataDxfId="1996"/>
    <tableColumn id="14435" xr3:uid="{30FF83D6-C912-4B81-9AA2-B845FD617990}" name="Column14412" dataDxfId="1995"/>
    <tableColumn id="14436" xr3:uid="{B7525151-13AB-4E9A-9752-46ADC1344199}" name="Column14413" dataDxfId="1994"/>
    <tableColumn id="14437" xr3:uid="{B4CCA362-2025-4316-9ABD-B8BC50FCE163}" name="Column14414" dataDxfId="1993"/>
    <tableColumn id="14438" xr3:uid="{1ED66217-EDB7-4159-B382-33CD4BD88848}" name="Column14415" dataDxfId="1992"/>
    <tableColumn id="14439" xr3:uid="{5A90EB5C-EDF4-4198-BC21-E3004B6B9773}" name="Column14416" dataDxfId="1991"/>
    <tableColumn id="14440" xr3:uid="{E023BABD-BC81-42D1-950D-A790EFB7A101}" name="Column14417" dataDxfId="1990"/>
    <tableColumn id="14441" xr3:uid="{993847C6-10B6-432F-B2DD-6231748A158A}" name="Column14418" dataDxfId="1989"/>
    <tableColumn id="14442" xr3:uid="{B66EA9F3-5E8F-4CC9-9FA8-F79EC45B849A}" name="Column14419" dataDxfId="1988"/>
    <tableColumn id="14443" xr3:uid="{820D44D3-C942-49C7-8872-4924D9EC5F87}" name="Column14420" dataDxfId="1987"/>
    <tableColumn id="14444" xr3:uid="{9F7875D3-E1F1-4F6C-B427-36CEE33C819E}" name="Column14421" dataDxfId="1986"/>
    <tableColumn id="14445" xr3:uid="{AFDBAB3A-A935-4CA7-BA2A-18056B55CCA9}" name="Column14422" dataDxfId="1985"/>
    <tableColumn id="14446" xr3:uid="{931A4763-604F-4B4E-AC2A-E912FA5EF5B4}" name="Column14423" dataDxfId="1984"/>
    <tableColumn id="14447" xr3:uid="{59D1291F-E608-41AF-9A28-8A441294F3CB}" name="Column14424" dataDxfId="1983"/>
    <tableColumn id="14448" xr3:uid="{2A633AEB-793F-4207-9630-1182AF473816}" name="Column14425" dataDxfId="1982"/>
    <tableColumn id="14449" xr3:uid="{FF31C4A2-9C00-4071-ACB8-A4E0D0649220}" name="Column14426" dataDxfId="1981"/>
    <tableColumn id="14450" xr3:uid="{1729BE47-541D-443F-B5BE-9841980BB9DB}" name="Column14427" dataDxfId="1980"/>
    <tableColumn id="14451" xr3:uid="{E8442613-CC6C-4363-830B-8FCB26CCE14E}" name="Column14428" dataDxfId="1979"/>
    <tableColumn id="14452" xr3:uid="{F18A2F9D-37CD-402D-900D-85D9325A3AA4}" name="Column14429" dataDxfId="1978"/>
    <tableColumn id="14453" xr3:uid="{D8F12AB7-E7C8-4A04-9B71-AB6C32F7D56B}" name="Column14430" dataDxfId="1977"/>
    <tableColumn id="14454" xr3:uid="{DCDC4D47-359D-4A30-AC40-B94C3E5F0565}" name="Column14431" dataDxfId="1976"/>
    <tableColumn id="14455" xr3:uid="{DF6293B6-7179-4DF3-B211-C03F096AC82A}" name="Column14432" dataDxfId="1975"/>
    <tableColumn id="14456" xr3:uid="{B90E4AA6-0218-49D7-A492-FD86B5BDDAF4}" name="Column14433" dataDxfId="1974"/>
    <tableColumn id="14457" xr3:uid="{6E4AB3D8-8A80-402A-B255-4793AD5FE285}" name="Column14434" dataDxfId="1973"/>
    <tableColumn id="14458" xr3:uid="{56CDF49C-9018-4FE7-BC5B-3C115557672E}" name="Column14435" dataDxfId="1972"/>
    <tableColumn id="14459" xr3:uid="{A3A53ADA-B1CF-4C7E-A10C-1425F5758677}" name="Column14436" dataDxfId="1971"/>
    <tableColumn id="14460" xr3:uid="{F1E412B7-CFD2-455B-AD17-F92203F0E116}" name="Column14437" dataDxfId="1970"/>
    <tableColumn id="14461" xr3:uid="{CCD902C3-F4B5-4012-8E67-91780380948F}" name="Column14438" dataDxfId="1969"/>
    <tableColumn id="14462" xr3:uid="{E1C01D2E-FAA2-451D-A66B-2DD220E02639}" name="Column14439" dataDxfId="1968"/>
    <tableColumn id="14463" xr3:uid="{48CE495C-1230-468E-A199-D19E5D25A44D}" name="Column14440" dataDxfId="1967"/>
    <tableColumn id="14464" xr3:uid="{5C3058C7-0789-4914-9E1C-0FDDE93059A6}" name="Column14441" dataDxfId="1966"/>
    <tableColumn id="14465" xr3:uid="{A5E6B8F7-86ED-4700-86DC-3EB0731822DB}" name="Column14442" dataDxfId="1965"/>
    <tableColumn id="14466" xr3:uid="{6D60AD87-3F00-4CCB-8F39-CC366A8A9E7B}" name="Column14443" dataDxfId="1964"/>
    <tableColumn id="14467" xr3:uid="{5C9F38CC-48E3-4B6D-8F52-FBFA82CE0543}" name="Column14444" dataDxfId="1963"/>
    <tableColumn id="14468" xr3:uid="{7875E791-47AC-4682-A25C-E3E3E1D89A6E}" name="Column14445" dataDxfId="1962"/>
    <tableColumn id="14469" xr3:uid="{AD7F82A8-B8A9-4D4C-8069-253225C5E92A}" name="Column14446" dataDxfId="1961"/>
    <tableColumn id="14470" xr3:uid="{0238A5A5-066B-44C0-B6D4-3A3D8102AE40}" name="Column14447" dataDxfId="1960"/>
    <tableColumn id="14471" xr3:uid="{E2F4A60F-5DB8-4AC5-817A-C15836FFEE36}" name="Column14448" dataDxfId="1959"/>
    <tableColumn id="14472" xr3:uid="{30CE19B8-69B4-410D-A486-18112B140A4E}" name="Column14449" dataDxfId="1958"/>
    <tableColumn id="14473" xr3:uid="{D90FEE7D-6E4B-47E0-B7FD-CF2BAA52187C}" name="Column14450" dataDxfId="1957"/>
    <tableColumn id="14474" xr3:uid="{F00F0139-D1B6-45D3-A407-023722A5A1A7}" name="Column14451" dataDxfId="1956"/>
    <tableColumn id="14475" xr3:uid="{273FA666-8766-4781-9638-D465F74479BD}" name="Column14452" dataDxfId="1955"/>
    <tableColumn id="14476" xr3:uid="{7E79D342-7687-49C4-A273-457A05510755}" name="Column14453" dataDxfId="1954"/>
    <tableColumn id="14477" xr3:uid="{C7741908-BC0E-429B-BEEF-6CA75F3B24C4}" name="Column14454" dataDxfId="1953"/>
    <tableColumn id="14478" xr3:uid="{3A64E1BD-EF54-4C7F-AE4B-A343E5090F3D}" name="Column14455" dataDxfId="1952"/>
    <tableColumn id="14479" xr3:uid="{5B8BDED8-6012-4F84-A055-14F53300490D}" name="Column14456" dataDxfId="1951"/>
    <tableColumn id="14480" xr3:uid="{212E103C-93A4-4649-AAA4-C7F3F846C064}" name="Column14457" dataDxfId="1950"/>
    <tableColumn id="14481" xr3:uid="{14C5C897-47D2-41F2-84BA-306DFEF39208}" name="Column14458" dataDxfId="1949"/>
    <tableColumn id="14482" xr3:uid="{F2C466F2-E5BF-4A82-9C01-885071A88F3B}" name="Column14459" dataDxfId="1948"/>
    <tableColumn id="14483" xr3:uid="{6B9DED5C-E32E-44EE-BF75-6C9816EA68FD}" name="Column14460" dataDxfId="1947"/>
    <tableColumn id="14484" xr3:uid="{C5E27DB6-8AE5-41DF-B450-331F9BC8D76F}" name="Column14461" dataDxfId="1946"/>
    <tableColumn id="14485" xr3:uid="{6CD5F9C9-4F28-4EDB-884A-3009605A3B81}" name="Column14462" dataDxfId="1945"/>
    <tableColumn id="14486" xr3:uid="{E9544718-738C-4F7E-994F-6C59B41D0B8F}" name="Column14463" dataDxfId="1944"/>
    <tableColumn id="14487" xr3:uid="{6948DB2E-558A-455C-BC62-E2FC1C10974F}" name="Column14464" dataDxfId="1943"/>
    <tableColumn id="14488" xr3:uid="{DEB0CD53-EB1A-450C-8751-0F2B1D1277F7}" name="Column14465" dataDxfId="1942"/>
    <tableColumn id="14489" xr3:uid="{688DC577-3792-49A2-A5A5-31D5F3AAC0C4}" name="Column14466" dataDxfId="1941"/>
    <tableColumn id="14490" xr3:uid="{686BB117-CD52-4F2D-B55B-FB1D189B435B}" name="Column14467" dataDxfId="1940"/>
    <tableColumn id="14491" xr3:uid="{27E61D7E-9ABD-4158-BC77-066D063565E4}" name="Column14468" dataDxfId="1939"/>
    <tableColumn id="14492" xr3:uid="{B3D6EBDE-1BA6-4571-9AE1-F1818E700072}" name="Column14469" dataDxfId="1938"/>
    <tableColumn id="14493" xr3:uid="{2F029947-FB4C-4EEF-B680-954950A33757}" name="Column14470" dataDxfId="1937"/>
    <tableColumn id="14494" xr3:uid="{98442124-4FCB-4C38-8A1C-0B40613962E5}" name="Column14471" dataDxfId="1936"/>
    <tableColumn id="14495" xr3:uid="{C248DCFA-C96D-4834-92BC-043121CFDAFE}" name="Column14472" dataDxfId="1935"/>
    <tableColumn id="14496" xr3:uid="{79301B91-A674-480A-A698-F49EA06C4236}" name="Column14473" dataDxfId="1934"/>
    <tableColumn id="14497" xr3:uid="{AD12346E-5CA7-4C76-9BE6-03BF5281D033}" name="Column14474" dataDxfId="1933"/>
    <tableColumn id="14498" xr3:uid="{639768D7-83EC-47AF-A8C1-8A21BD62F77E}" name="Column14475" dataDxfId="1932"/>
    <tableColumn id="14499" xr3:uid="{701F8D6E-0FFB-4E27-92C5-A5B2A93321F8}" name="Column14476" dataDxfId="1931"/>
    <tableColumn id="14500" xr3:uid="{31B51A8E-ECD7-4371-A00C-AF5B9F8F99BE}" name="Column14477" dataDxfId="1930"/>
    <tableColumn id="14501" xr3:uid="{AE246F89-C7B5-40D2-8C3A-33318E3AE6E9}" name="Column14478" dataDxfId="1929"/>
    <tableColumn id="14502" xr3:uid="{4CFF1D05-A15F-4159-AC28-CB43977A253B}" name="Column14479" dataDxfId="1928"/>
    <tableColumn id="14503" xr3:uid="{4F79E88F-C099-425C-8E83-AE7EAFA19C2D}" name="Column14480" dataDxfId="1927"/>
    <tableColumn id="14504" xr3:uid="{17F8487C-CD95-46BD-8E8A-1784D44836DF}" name="Column14481" dataDxfId="1926"/>
    <tableColumn id="14505" xr3:uid="{09B614CB-8A1C-4C88-A29F-AE9DC0A0AA36}" name="Column14482" dataDxfId="1925"/>
    <tableColumn id="14506" xr3:uid="{810EFC67-64E1-4B0B-AB85-7F1C51B268CE}" name="Column14483" dataDxfId="1924"/>
    <tableColumn id="14507" xr3:uid="{B2D5FF0A-E96A-4668-959B-1C95FB3DB6A3}" name="Column14484" dataDxfId="1923"/>
    <tableColumn id="14508" xr3:uid="{D96BC6CB-8308-467E-8975-7718010B2EB8}" name="Column14485" dataDxfId="1922"/>
    <tableColumn id="14509" xr3:uid="{5914970F-5946-4516-9F83-0A11C9B401B6}" name="Column14486" dataDxfId="1921"/>
    <tableColumn id="14510" xr3:uid="{81C63450-B0BF-43BF-B2CB-8C2E5C7EE708}" name="Column14487" dataDxfId="1920"/>
    <tableColumn id="14511" xr3:uid="{15264672-DCE4-4FAB-A5CA-7FB8A09360B8}" name="Column14488" dataDxfId="1919"/>
    <tableColumn id="14512" xr3:uid="{3979F441-A863-4158-B7F1-098893A6EDAD}" name="Column14489" dataDxfId="1918"/>
    <tableColumn id="14513" xr3:uid="{9DA844EB-4D2D-461D-96D6-2AA512656F20}" name="Column14490" dataDxfId="1917"/>
    <tableColumn id="14514" xr3:uid="{7949EFE3-EE29-48F6-A147-BCE9268DB292}" name="Column14491" dataDxfId="1916"/>
    <tableColumn id="14515" xr3:uid="{FD2C03F3-BD79-42D9-8FF5-BE74E00588F9}" name="Column14492" dataDxfId="1915"/>
    <tableColumn id="14516" xr3:uid="{9940A11B-EADF-4804-9531-5E1A84172328}" name="Column14493" dataDxfId="1914"/>
    <tableColumn id="14517" xr3:uid="{E8B641FE-7872-4EE1-93FE-EB6E609B234F}" name="Column14494" dataDxfId="1913"/>
    <tableColumn id="14518" xr3:uid="{606EE85A-B3F8-49F9-80DD-FC06D0D6AC78}" name="Column14495" dataDxfId="1912"/>
    <tableColumn id="14519" xr3:uid="{674F895C-4608-442E-8E90-1A78699B038B}" name="Column14496" dataDxfId="1911"/>
    <tableColumn id="14520" xr3:uid="{C4EAF022-6CF7-4B57-88F3-24FCEC765BE5}" name="Column14497" dataDxfId="1910"/>
    <tableColumn id="14521" xr3:uid="{B9263556-9E1B-4841-98D2-6EC8E95A75EE}" name="Column14498" dataDxfId="1909"/>
    <tableColumn id="14522" xr3:uid="{CEB659D6-5ED7-4DD9-B293-B4CFE2527435}" name="Column14499" dataDxfId="1908"/>
    <tableColumn id="14523" xr3:uid="{B84F41DB-2473-426B-834F-12CC4138C6F3}" name="Column14500" dataDxfId="1907"/>
    <tableColumn id="14524" xr3:uid="{18EAF74F-1E81-4FE2-BCC3-C5807686758F}" name="Column14501" dataDxfId="1906"/>
    <tableColumn id="14525" xr3:uid="{3BC3FE8D-1B00-46B5-B6D7-DB391F913C73}" name="Column14502" dataDxfId="1905"/>
    <tableColumn id="14526" xr3:uid="{1BBF36B9-2FCD-4E48-8564-055884BC3993}" name="Column14503" dataDxfId="1904"/>
    <tableColumn id="14527" xr3:uid="{9920249C-83B9-4941-8CCA-3E9DECE8B4E4}" name="Column14504" dataDxfId="1903"/>
    <tableColumn id="14528" xr3:uid="{FDCC51FF-C9C8-4BF8-81FB-42DFD8423DAD}" name="Column14505" dataDxfId="1902"/>
    <tableColumn id="14529" xr3:uid="{EC9E88AC-5EDD-4941-98F6-86274DD8FA4C}" name="Column14506" dataDxfId="1901"/>
    <tableColumn id="14530" xr3:uid="{03A400B9-3A8F-49F8-BAE3-14D8A609D3C1}" name="Column14507" dataDxfId="1900"/>
    <tableColumn id="14531" xr3:uid="{2A79EB64-0427-45EC-9FC8-70DA63880556}" name="Column14508" dataDxfId="1899"/>
    <tableColumn id="14532" xr3:uid="{4A9E91CE-B78B-44DF-BE03-7257E281DD72}" name="Column14509" dataDxfId="1898"/>
    <tableColumn id="14533" xr3:uid="{3A7D1513-E6E3-4567-B773-B7705CED516E}" name="Column14510" dataDxfId="1897"/>
    <tableColumn id="14534" xr3:uid="{4EFDD647-DB45-4E6C-8A2E-23D1501510E0}" name="Column14511" dataDxfId="1896"/>
    <tableColumn id="14535" xr3:uid="{682158AA-7522-4AC4-92B4-37976E555734}" name="Column14512" dataDxfId="1895"/>
    <tableColumn id="14536" xr3:uid="{0B201C54-FFC3-4353-A2A9-D82CA34EEED6}" name="Column14513" dataDxfId="1894"/>
    <tableColumn id="14537" xr3:uid="{4B422C3C-CEFC-4684-A0E5-36F4EDC46AFA}" name="Column14514" dataDxfId="1893"/>
    <tableColumn id="14538" xr3:uid="{66247C1F-D04E-4EDE-9337-4208A6D17BB1}" name="Column14515" dataDxfId="1892"/>
    <tableColumn id="14539" xr3:uid="{5FFB5A30-E0C0-464E-BE38-A1850E595C60}" name="Column14516" dataDxfId="1891"/>
    <tableColumn id="14540" xr3:uid="{8AD8B226-8C15-4689-AC83-3F2672FC5878}" name="Column14517" dataDxfId="1890"/>
    <tableColumn id="14541" xr3:uid="{E1499DB0-FE95-4FD7-A81B-6AF3F4E5F907}" name="Column14518" dataDxfId="1889"/>
    <tableColumn id="14542" xr3:uid="{CB0406B5-7C2A-4B24-AEC3-F62AD2F537DF}" name="Column14519" dataDxfId="1888"/>
    <tableColumn id="14543" xr3:uid="{0465F3C5-6156-4F68-9954-D9E68BC7253E}" name="Column14520" dataDxfId="1887"/>
    <tableColumn id="14544" xr3:uid="{BF02E68B-66D9-4B76-8C97-FCBC445CE24F}" name="Column14521" dataDxfId="1886"/>
    <tableColumn id="14545" xr3:uid="{B2E1708D-626B-423D-94AB-F0F52B9A9326}" name="Column14522" dataDxfId="1885"/>
    <tableColumn id="14546" xr3:uid="{75348888-2D8E-42D0-A235-8981F52923F8}" name="Column14523" dataDxfId="1884"/>
    <tableColumn id="14547" xr3:uid="{68628D7B-BD8E-4F6A-AC58-C7009A7B280E}" name="Column14524" dataDxfId="1883"/>
    <tableColumn id="14548" xr3:uid="{FE4EE0F2-BDC0-4101-8539-884D0B3AC787}" name="Column14525" dataDxfId="1882"/>
    <tableColumn id="14549" xr3:uid="{B7F74536-73AB-4390-BEBF-E8BA60C82B1F}" name="Column14526" dataDxfId="1881"/>
    <tableColumn id="14550" xr3:uid="{45DBED0E-247F-48C3-B28D-FE909EB268F7}" name="Column14527" dataDxfId="1880"/>
    <tableColumn id="14551" xr3:uid="{1FD78DB2-03D0-4D82-81C1-62FB23F17A6D}" name="Column14528" dataDxfId="1879"/>
    <tableColumn id="14552" xr3:uid="{9FEFDDF1-F937-4DAC-88E3-F67EFF91322C}" name="Column14529" dataDxfId="1878"/>
    <tableColumn id="14553" xr3:uid="{B3D4ED82-2302-423B-90D1-0450A6BAEBA8}" name="Column14530" dataDxfId="1877"/>
    <tableColumn id="14554" xr3:uid="{786D5DC9-15EF-428F-AA42-2C6BF139D19C}" name="Column14531" dataDxfId="1876"/>
    <tableColumn id="14555" xr3:uid="{2DC96ADE-0457-447C-8F89-3E3D659050B2}" name="Column14532" dataDxfId="1875"/>
    <tableColumn id="14556" xr3:uid="{F5B9143C-BA03-4D74-85EC-58E3C738A9DF}" name="Column14533" dataDxfId="1874"/>
    <tableColumn id="14557" xr3:uid="{10CFBDB7-A951-446C-9DE1-DD66353FB67E}" name="Column14534" dataDxfId="1873"/>
    <tableColumn id="14558" xr3:uid="{ED2B989B-21D5-4DB8-A964-33670ADFFCE0}" name="Column14535" dataDxfId="1872"/>
    <tableColumn id="14559" xr3:uid="{DAD79BF7-63C6-4FAE-BD3E-300A1B7CF485}" name="Column14536" dataDxfId="1871"/>
    <tableColumn id="14560" xr3:uid="{40BB324A-A9D5-4B85-ADAA-0DF1A70214A3}" name="Column14537" dataDxfId="1870"/>
    <tableColumn id="14561" xr3:uid="{6F310939-1803-47E1-B077-E86DE2088660}" name="Column14538" dataDxfId="1869"/>
    <tableColumn id="14562" xr3:uid="{661B2497-5044-44E9-A308-28749B531B61}" name="Column14539" dataDxfId="1868"/>
    <tableColumn id="14563" xr3:uid="{EFF9FBA4-F7DB-471E-A483-C65CD4DB26C2}" name="Column14540" dataDxfId="1867"/>
    <tableColumn id="14564" xr3:uid="{D6478473-54B5-42B7-A315-DC9218D8F87B}" name="Column14541" dataDxfId="1866"/>
    <tableColumn id="14565" xr3:uid="{4A7CE792-11ED-45B2-9297-F78B5EB5D795}" name="Column14542" dataDxfId="1865"/>
    <tableColumn id="14566" xr3:uid="{66EA5AB0-9B71-4B59-9766-180A0E27B513}" name="Column14543" dataDxfId="1864"/>
    <tableColumn id="14567" xr3:uid="{60F05D5F-9A64-48DC-B6E3-8F9F02505827}" name="Column14544" dataDxfId="1863"/>
    <tableColumn id="14568" xr3:uid="{080437BD-2267-461A-8262-2AC73140179C}" name="Column14545" dataDxfId="1862"/>
    <tableColumn id="14569" xr3:uid="{E0627241-98C1-4D6F-A816-D8971B6576B4}" name="Column14546" dataDxfId="1861"/>
    <tableColumn id="14570" xr3:uid="{4503D9F4-D372-4390-B273-6D142B14C129}" name="Column14547" dataDxfId="1860"/>
    <tableColumn id="14571" xr3:uid="{676C093F-D2F0-4006-80AC-88CB1C8B699F}" name="Column14548" dataDxfId="1859"/>
    <tableColumn id="14572" xr3:uid="{1052E32A-F9BC-481E-B47B-492775AE88C7}" name="Column14549" dataDxfId="1858"/>
    <tableColumn id="14573" xr3:uid="{D52E6AB6-4C41-48FD-ABB8-EB19AB079EB5}" name="Column14550" dataDxfId="1857"/>
    <tableColumn id="14574" xr3:uid="{7E63A71E-4A0A-437E-9ABA-AD1630B437F0}" name="Column14551" dataDxfId="1856"/>
    <tableColumn id="14575" xr3:uid="{DA416119-9D14-4B6F-9A4F-FD1895BDFD0F}" name="Column14552" dataDxfId="1855"/>
    <tableColumn id="14576" xr3:uid="{929FFC19-045B-418C-A0A2-5ACE17158E03}" name="Column14553" dataDxfId="1854"/>
    <tableColumn id="14577" xr3:uid="{2920E5B8-2A6D-4CDE-9AB9-7BADA43BBC29}" name="Column14554" dataDxfId="1853"/>
    <tableColumn id="14578" xr3:uid="{8EEE5087-B846-4269-BCCA-99923FFB5F21}" name="Column14555" dataDxfId="1852"/>
    <tableColumn id="14579" xr3:uid="{9C8FECC8-6DF7-4F29-8C1A-18D9A73826A8}" name="Column14556" dataDxfId="1851"/>
    <tableColumn id="14580" xr3:uid="{9D0A35DF-3B48-450E-80EC-FB100D584CF8}" name="Column14557" dataDxfId="1850"/>
    <tableColumn id="14581" xr3:uid="{5CD83E2F-1043-451C-98A1-AC0D0CD8CA2F}" name="Column14558" dataDxfId="1849"/>
    <tableColumn id="14582" xr3:uid="{2617588C-AEF5-486D-A7C8-F99624F51294}" name="Column14559" dataDxfId="1848"/>
    <tableColumn id="14583" xr3:uid="{DF8BFC03-45EE-47D1-88C8-C03FC47AAC2F}" name="Column14560" dataDxfId="1847"/>
    <tableColumn id="14584" xr3:uid="{FA580F8E-41A6-493F-B635-02F3183035E0}" name="Column14561" dataDxfId="1846"/>
    <tableColumn id="14585" xr3:uid="{F9A4CCC8-D0D0-46EB-B8AC-25881A8B8AE7}" name="Column14562" dataDxfId="1845"/>
    <tableColumn id="14586" xr3:uid="{845C1C12-7DCF-4F61-A1F2-5F1BDC715BCD}" name="Column14563" dataDxfId="1844"/>
    <tableColumn id="14587" xr3:uid="{A2DDAED2-5146-4CCD-9080-A96CEE1F42E8}" name="Column14564" dataDxfId="1843"/>
    <tableColumn id="14588" xr3:uid="{4534E7B3-9DCE-4AE8-80BC-D0FB58692220}" name="Column14565" dataDxfId="1842"/>
    <tableColumn id="14589" xr3:uid="{F9CF8D36-FDB1-4FD6-BDBA-C7D1D794D54F}" name="Column14566" dataDxfId="1841"/>
    <tableColumn id="14590" xr3:uid="{024AACE1-AAD4-4F2D-BBE1-E3C073DC8FB6}" name="Column14567" dataDxfId="1840"/>
    <tableColumn id="14591" xr3:uid="{005E2B08-6AA3-4605-8883-32A5BD5DF1ED}" name="Column14568" dataDxfId="1839"/>
    <tableColumn id="14592" xr3:uid="{A963889F-CEDD-4615-8907-A4259A0EEA56}" name="Column14569" dataDxfId="1838"/>
    <tableColumn id="14593" xr3:uid="{2AE87450-52F0-48CD-93F0-2DE369FAEC3C}" name="Column14570" dataDxfId="1837"/>
    <tableColumn id="14594" xr3:uid="{C21DA18A-31EB-452C-9AEF-5D03B89680B8}" name="Column14571" dataDxfId="1836"/>
    <tableColumn id="14595" xr3:uid="{11F77B27-1AC0-4486-8F75-844E9AD6A2FB}" name="Column14572" dataDxfId="1835"/>
    <tableColumn id="14596" xr3:uid="{C606F2BB-0048-4F75-859E-89470C1BB0D1}" name="Column14573" dataDxfId="1834"/>
    <tableColumn id="14597" xr3:uid="{8A409C2E-CDF2-4236-A3CB-DE20AEBC4E89}" name="Column14574" dataDxfId="1833"/>
    <tableColumn id="14598" xr3:uid="{BE95F6A5-8224-412B-B127-25DF6C82411E}" name="Column14575" dataDxfId="1832"/>
    <tableColumn id="14599" xr3:uid="{DB5DA3E1-B56B-4BC6-9284-C31D3F0B62E7}" name="Column14576" dataDxfId="1831"/>
    <tableColumn id="14600" xr3:uid="{014E305D-869A-47FC-90B7-D76C1529CA9B}" name="Column14577" dataDxfId="1830"/>
    <tableColumn id="14601" xr3:uid="{93B1A457-08BA-4C2D-B573-AD92C0EA0437}" name="Column14578" dataDxfId="1829"/>
    <tableColumn id="14602" xr3:uid="{FDA561A7-4301-410E-A4E6-9AD6BADA9F64}" name="Column14579" dataDxfId="1828"/>
    <tableColumn id="14603" xr3:uid="{57B7A701-F91E-4309-81D5-8D864B16A7BC}" name="Column14580" dataDxfId="1827"/>
    <tableColumn id="14604" xr3:uid="{0A18B39E-1FFA-4345-AA39-E7AC7974D9B2}" name="Column14581" dataDxfId="1826"/>
    <tableColumn id="14605" xr3:uid="{87054C04-F718-4EF6-9147-711A883396BE}" name="Column14582" dataDxfId="1825"/>
    <tableColumn id="14606" xr3:uid="{0F3E56BD-4B91-4EBD-99E0-402916244809}" name="Column14583" dataDxfId="1824"/>
    <tableColumn id="14607" xr3:uid="{797D7845-9B0B-4EC2-BCFB-3CE6D87A2FA4}" name="Column14584" dataDxfId="1823"/>
    <tableColumn id="14608" xr3:uid="{332C17A0-F269-438A-9BCF-B9EB0D4FBC1F}" name="Column14585" dataDxfId="1822"/>
    <tableColumn id="14609" xr3:uid="{92A3490F-A26F-4C77-B4CD-10F937F338E5}" name="Column14586" dataDxfId="1821"/>
    <tableColumn id="14610" xr3:uid="{9B6479BF-B33D-47A0-BF15-DFCE40EC0383}" name="Column14587" dataDxfId="1820"/>
    <tableColumn id="14611" xr3:uid="{66CEF32B-601E-43CC-BFBB-40A6286C96CE}" name="Column14588" dataDxfId="1819"/>
    <tableColumn id="14612" xr3:uid="{7BFCC003-2DA0-4940-B197-069E6FD032D8}" name="Column14589" dataDxfId="1818"/>
    <tableColumn id="14613" xr3:uid="{D165A92F-254C-49E0-83BF-CFAD4FFA29D9}" name="Column14590" dataDxfId="1817"/>
    <tableColumn id="14614" xr3:uid="{293273CE-91DE-402B-8F0C-D7A04E3BEA74}" name="Column14591" dataDxfId="1816"/>
    <tableColumn id="14615" xr3:uid="{4BB08F14-9561-4818-A054-5228DCCCE158}" name="Column14592" dataDxfId="1815"/>
    <tableColumn id="14616" xr3:uid="{A55D7665-33DB-4A84-8CBE-1CE7A11ED879}" name="Column14593" dataDxfId="1814"/>
    <tableColumn id="14617" xr3:uid="{113C731C-0392-4781-90F1-608E2CEE6B4E}" name="Column14594" dataDxfId="1813"/>
    <tableColumn id="14618" xr3:uid="{9D1F7571-B294-4C66-A196-6C26E85EF3EA}" name="Column14595" dataDxfId="1812"/>
    <tableColumn id="14619" xr3:uid="{F3FE8A80-1B8F-4666-8E16-8BA7BD9A33B2}" name="Column14596" dataDxfId="1811"/>
    <tableColumn id="14620" xr3:uid="{C466BC83-FC72-4780-AB42-4695AD3CE8F9}" name="Column14597" dataDxfId="1810"/>
    <tableColumn id="14621" xr3:uid="{2C6386BD-D038-4F93-9D04-0E10C52EDA94}" name="Column14598" dataDxfId="1809"/>
    <tableColumn id="14622" xr3:uid="{FFA19739-A76F-423F-91A4-4BF08BB245FA}" name="Column14599" dataDxfId="1808"/>
    <tableColumn id="14623" xr3:uid="{FB6FEEE7-DBFE-4F05-AFBA-CE31E7B145FB}" name="Column14600" dataDxfId="1807"/>
    <tableColumn id="14624" xr3:uid="{43A6E836-3951-4784-8FEF-0D85D4636389}" name="Column14601" dataDxfId="1806"/>
    <tableColumn id="14625" xr3:uid="{C0187055-AD54-4804-9158-E57DC8B33200}" name="Column14602" dataDxfId="1805"/>
    <tableColumn id="14626" xr3:uid="{D0884048-CB55-4442-9F88-C42B764AF840}" name="Column14603" dataDxfId="1804"/>
    <tableColumn id="14627" xr3:uid="{8DA8922F-515D-4F98-A9FF-3958F77034AE}" name="Column14604" dataDxfId="1803"/>
    <tableColumn id="14628" xr3:uid="{41E1C455-45E8-4720-A15A-153C80C5820C}" name="Column14605" dataDxfId="1802"/>
    <tableColumn id="14629" xr3:uid="{CC5D1D5C-8C44-4CE5-A46B-46C5ECC2FA32}" name="Column14606" dataDxfId="1801"/>
    <tableColumn id="14630" xr3:uid="{32D677A2-932D-45E0-8805-0E33D8658DB3}" name="Column14607" dataDxfId="1800"/>
    <tableColumn id="14631" xr3:uid="{7F046562-4C51-4D81-A062-8257C92EB5E9}" name="Column14608" dataDxfId="1799"/>
    <tableColumn id="14632" xr3:uid="{6B10C48A-F118-4EF2-B230-C7ED9C63A811}" name="Column14609" dataDxfId="1798"/>
    <tableColumn id="14633" xr3:uid="{374903EA-A4BF-4F05-B233-549D1C319138}" name="Column14610" dataDxfId="1797"/>
    <tableColumn id="14634" xr3:uid="{7EA0644C-FC3C-4492-B3A0-62F3553C227C}" name="Column14611" dataDxfId="1796"/>
    <tableColumn id="14635" xr3:uid="{FD4E2338-5421-4FC2-BD76-68AE22C12D69}" name="Column14612" dataDxfId="1795"/>
    <tableColumn id="14636" xr3:uid="{6ED0813F-F530-4EE8-9A8D-F51EFB68878B}" name="Column14613" dataDxfId="1794"/>
    <tableColumn id="14637" xr3:uid="{6CD0F238-E307-4658-99E9-4816CA296E56}" name="Column14614" dataDxfId="1793"/>
    <tableColumn id="14638" xr3:uid="{D45F973C-DEA6-421A-88BC-6AE91D2C256E}" name="Column14615" dataDxfId="1792"/>
    <tableColumn id="14639" xr3:uid="{B488BF92-48E5-4A75-BF2A-5DDC0C016401}" name="Column14616" dataDxfId="1791"/>
    <tableColumn id="14640" xr3:uid="{9BC8B165-4D7D-4AD8-883F-8F8D552E6DFC}" name="Column14617" dataDxfId="1790"/>
    <tableColumn id="14641" xr3:uid="{46CCD3C5-FCA6-43D4-8F90-EDDBA3FBEF74}" name="Column14618" dataDxfId="1789"/>
    <tableColumn id="14642" xr3:uid="{CC8BF1FD-E541-42EC-BB7E-6A49629A25CE}" name="Column14619" dataDxfId="1788"/>
    <tableColumn id="14643" xr3:uid="{AF26C1DE-6BB6-4CB3-BCD1-56E0E52803DD}" name="Column14620" dataDxfId="1787"/>
    <tableColumn id="14644" xr3:uid="{B7B63B54-675F-4E64-9C4D-DFCBA8E2C396}" name="Column14621" dataDxfId="1786"/>
    <tableColumn id="14645" xr3:uid="{667B8734-2F02-454B-A8F0-CE1B42E0B7BE}" name="Column14622" dataDxfId="1785"/>
    <tableColumn id="14646" xr3:uid="{38BBBF1C-107D-44D6-A14C-A1AF0E2F4614}" name="Column14623" dataDxfId="1784"/>
    <tableColumn id="14647" xr3:uid="{01AF2356-326A-4AE1-98F6-BFCB808A657F}" name="Column14624" dataDxfId="1783"/>
    <tableColumn id="14648" xr3:uid="{29DDEBCF-32C4-4662-AB90-F2C85C02020C}" name="Column14625" dataDxfId="1782"/>
    <tableColumn id="14649" xr3:uid="{63A64C6B-A341-4BE1-A6B5-C9BC9903CBE2}" name="Column14626" dataDxfId="1781"/>
    <tableColumn id="14650" xr3:uid="{C1247F78-C26F-4A60-9B9B-9C00ACC746DC}" name="Column14627" dataDxfId="1780"/>
    <tableColumn id="14651" xr3:uid="{6FA7B969-7328-4755-9D66-A790E6D07493}" name="Column14628" dataDxfId="1779"/>
    <tableColumn id="14652" xr3:uid="{6183D6D9-DB84-41E6-824A-FE83687C2211}" name="Column14629" dataDxfId="1778"/>
    <tableColumn id="14653" xr3:uid="{229A4E88-D021-42E0-A178-D1100317CE06}" name="Column14630" dataDxfId="1777"/>
    <tableColumn id="14654" xr3:uid="{94701F1A-A6CE-4ABF-9325-D89069B8A642}" name="Column14631" dataDxfId="1776"/>
    <tableColumn id="14655" xr3:uid="{E6D0F31E-3DCF-47B7-80E6-AB1721C996F4}" name="Column14632" dataDxfId="1775"/>
    <tableColumn id="14656" xr3:uid="{54DCA2F2-000A-437F-ADF2-D106B7969F78}" name="Column14633" dataDxfId="1774"/>
    <tableColumn id="14657" xr3:uid="{D423A9BB-CDBF-4A1E-BF60-A7061A098B02}" name="Column14634" dataDxfId="1773"/>
    <tableColumn id="14658" xr3:uid="{9AF78D7F-7457-4323-AEF1-F297AFDCB3A3}" name="Column14635" dataDxfId="1772"/>
    <tableColumn id="14659" xr3:uid="{810BCDE9-78BB-4AE7-9347-9C70D2FF5063}" name="Column14636" dataDxfId="1771"/>
    <tableColumn id="14660" xr3:uid="{C26B8A71-D935-43A1-B5BC-4EF23FE7F3C7}" name="Column14637" dataDxfId="1770"/>
    <tableColumn id="14661" xr3:uid="{C920AF1B-A95A-4E16-9EFF-D468D08895EA}" name="Column14638" dataDxfId="1769"/>
    <tableColumn id="14662" xr3:uid="{F981390A-7060-49F9-A7F4-DD07C1678D86}" name="Column14639" dataDxfId="1768"/>
    <tableColumn id="14663" xr3:uid="{162D2040-2460-425D-9E69-6F8AB17D0530}" name="Column14640" dataDxfId="1767"/>
    <tableColumn id="14664" xr3:uid="{81FA7D02-A387-42C8-802F-483F4A92D6B1}" name="Column14641" dataDxfId="1766"/>
    <tableColumn id="14665" xr3:uid="{7FAE8C26-737B-4792-A197-35EDBF28AEE6}" name="Column14642" dataDxfId="1765"/>
    <tableColumn id="14666" xr3:uid="{97BDF498-60CB-4386-A26A-0B4D0E8C0DC7}" name="Column14643" dataDxfId="1764"/>
    <tableColumn id="14667" xr3:uid="{BD7388C8-F0DB-43E5-AEE4-402AC1B2A420}" name="Column14644" dataDxfId="1763"/>
    <tableColumn id="14668" xr3:uid="{C40AB294-AD45-4CDD-92CA-741EF0C59C19}" name="Column14645" dataDxfId="1762"/>
    <tableColumn id="14669" xr3:uid="{13D9C6EE-4351-4610-8EEB-77CB52243BE3}" name="Column14646" dataDxfId="1761"/>
    <tableColumn id="14670" xr3:uid="{71DB266D-EAD7-4D3F-8954-BE0D62E2306B}" name="Column14647" dataDxfId="1760"/>
    <tableColumn id="14671" xr3:uid="{51E21F75-2499-460A-B206-EFA79F7732ED}" name="Column14648" dataDxfId="1759"/>
    <tableColumn id="14672" xr3:uid="{4CCB2B2B-93F7-4CA4-86E3-611DC3E4246C}" name="Column14649" dataDxfId="1758"/>
    <tableColumn id="14673" xr3:uid="{A6E37820-3021-4CE9-A8CA-55EA5A168B74}" name="Column14650" dataDxfId="1757"/>
    <tableColumn id="14674" xr3:uid="{33D88922-E464-4DBA-A2A0-FDEA2B4E0AB5}" name="Column14651" dataDxfId="1756"/>
    <tableColumn id="14675" xr3:uid="{C464499B-D03B-462D-BCFD-B8BD64E47582}" name="Column14652" dataDxfId="1755"/>
    <tableColumn id="14676" xr3:uid="{62B008DA-A13F-4DDA-B721-D1ECCD8ADC41}" name="Column14653" dataDxfId="1754"/>
    <tableColumn id="14677" xr3:uid="{61D3CD8A-9AC9-4262-AE48-14288CAE05DC}" name="Column14654" dataDxfId="1753"/>
    <tableColumn id="14678" xr3:uid="{511641C1-319E-419A-9438-0DD9DD367AC4}" name="Column14655" dataDxfId="1752"/>
    <tableColumn id="14679" xr3:uid="{BF322DCA-635B-4EAA-9DE5-BB179D75DB75}" name="Column14656" dataDxfId="1751"/>
    <tableColumn id="14680" xr3:uid="{030B73DB-F3CC-466D-A562-4B2300B45EC8}" name="Column14657" dataDxfId="1750"/>
    <tableColumn id="14681" xr3:uid="{D44822AB-5C6F-4C77-8601-A3BC2FB3993D}" name="Column14658" dataDxfId="1749"/>
    <tableColumn id="14682" xr3:uid="{B581A21D-A019-470C-B151-37728DDA2958}" name="Column14659" dataDxfId="1748"/>
    <tableColumn id="14683" xr3:uid="{F6D263D5-AE25-4D9B-9376-50B61020E3CA}" name="Column14660" dataDxfId="1747"/>
    <tableColumn id="14684" xr3:uid="{CC658506-FEEF-4736-939F-6F6780B3737C}" name="Column14661" dataDxfId="1746"/>
    <tableColumn id="14685" xr3:uid="{472C8BDF-4D84-4E49-887B-F046EABE51E0}" name="Column14662" dataDxfId="1745"/>
    <tableColumn id="14686" xr3:uid="{244DB3FE-BEC0-4474-AE42-FE012C3483EE}" name="Column14663" dataDxfId="1744"/>
    <tableColumn id="14687" xr3:uid="{AED8A61E-6A02-4DBE-B001-CB448054ADC6}" name="Column14664" dataDxfId="1743"/>
    <tableColumn id="14688" xr3:uid="{929B111E-DC1A-45E5-887A-BC181C45CF17}" name="Column14665" dataDxfId="1742"/>
    <tableColumn id="14689" xr3:uid="{AB9F83D0-3E1C-4248-9C23-9D904C59D6B6}" name="Column14666" dataDxfId="1741"/>
    <tableColumn id="14690" xr3:uid="{EFBE09C5-C923-4339-8635-C59B9A8A8686}" name="Column14667" dataDxfId="1740"/>
    <tableColumn id="14691" xr3:uid="{AF301B75-485C-4957-A935-1FD7E517D643}" name="Column14668" dataDxfId="1739"/>
    <tableColumn id="14692" xr3:uid="{F45984B4-61B4-4330-9116-DC84D326AE73}" name="Column14669" dataDxfId="1738"/>
    <tableColumn id="14693" xr3:uid="{0A3E0E20-8D33-49D1-9692-A9F9F1F87F5D}" name="Column14670" dataDxfId="1737"/>
    <tableColumn id="14694" xr3:uid="{D1296E1D-4579-47F7-BF6C-AEC9051ADD73}" name="Column14671" dataDxfId="1736"/>
    <tableColumn id="14695" xr3:uid="{7D2B11A2-500E-41C9-B0C2-D9C105295981}" name="Column14672" dataDxfId="1735"/>
    <tableColumn id="14696" xr3:uid="{9FAE2192-2C98-4ACD-8858-F92902E41E9C}" name="Column14673" dataDxfId="1734"/>
    <tableColumn id="14697" xr3:uid="{AC14FA85-AD94-4BA4-8864-4445FFD5EAF1}" name="Column14674" dataDxfId="1733"/>
    <tableColumn id="14698" xr3:uid="{2C66E09C-7C49-47A6-B8B9-7B5C8B877A6D}" name="Column14675" dataDxfId="1732"/>
    <tableColumn id="14699" xr3:uid="{2238DF1B-4E85-4A7B-AE75-15E93BAAEC39}" name="Column14676" dataDxfId="1731"/>
    <tableColumn id="14700" xr3:uid="{CCD283A6-0AD2-478C-A325-2E1862A15A31}" name="Column14677" dataDxfId="1730"/>
    <tableColumn id="14701" xr3:uid="{63C4A25C-3434-423F-B9D7-E27CE5B5CF58}" name="Column14678" dataDxfId="1729"/>
    <tableColumn id="14702" xr3:uid="{48661BDA-837D-4992-BC25-E8C56F8F66AC}" name="Column14679" dataDxfId="1728"/>
    <tableColumn id="14703" xr3:uid="{F4C4DA51-B35F-4E23-A2DD-3F7AADA3E31A}" name="Column14680" dataDxfId="1727"/>
    <tableColumn id="14704" xr3:uid="{A7113525-FEE2-445A-8741-01D3603DDBA3}" name="Column14681" dataDxfId="1726"/>
    <tableColumn id="14705" xr3:uid="{8C8892A4-25F0-4DC9-B70B-713BFE5EEC4E}" name="Column14682" dataDxfId="1725"/>
    <tableColumn id="14706" xr3:uid="{A184BA84-5DD6-4222-A06D-04455BE045D4}" name="Column14683" dataDxfId="1724"/>
    <tableColumn id="14707" xr3:uid="{041CB0F5-C7CE-4572-8AEB-20CD161AD4C1}" name="Column14684" dataDxfId="1723"/>
    <tableColumn id="14708" xr3:uid="{F085C156-23F9-4396-B1C3-86562EF96C37}" name="Column14685" dataDxfId="1722"/>
    <tableColumn id="14709" xr3:uid="{08C5DF8B-E0AD-43DC-8E58-55886FE00E38}" name="Column14686" dataDxfId="1721"/>
    <tableColumn id="14710" xr3:uid="{892DCE81-E7EF-4DF6-8391-D57EDC1401BB}" name="Column14687" dataDxfId="1720"/>
    <tableColumn id="14711" xr3:uid="{37636915-2A65-42E8-8343-FC33CE1F4B1E}" name="Column14688" dataDxfId="1719"/>
    <tableColumn id="14712" xr3:uid="{2ABDF8D1-3508-4A6C-9B4A-F31B829C19C0}" name="Column14689" dataDxfId="1718"/>
    <tableColumn id="14713" xr3:uid="{6A763774-631D-4FFF-8AD7-9E2F46798BC5}" name="Column14690" dataDxfId="1717"/>
    <tableColumn id="14714" xr3:uid="{7F806677-DD4B-486A-92C8-2688DE757E09}" name="Column14691" dataDxfId="1716"/>
    <tableColumn id="14715" xr3:uid="{A60F1671-989E-4D40-9A97-6F0D2C61C394}" name="Column14692" dataDxfId="1715"/>
    <tableColumn id="14716" xr3:uid="{FB7FD5DD-60DA-4160-86FD-1B4E66898269}" name="Column14693" dataDxfId="1714"/>
    <tableColumn id="14717" xr3:uid="{BC198F19-1FAA-41FB-8E17-91A0D4A4BC9E}" name="Column14694" dataDxfId="1713"/>
    <tableColumn id="14718" xr3:uid="{55816EDB-276C-414E-8740-8D7F7C9616D6}" name="Column14695" dataDxfId="1712"/>
    <tableColumn id="14719" xr3:uid="{6D5A7A96-1FC5-4B00-8B72-773F39732D6A}" name="Column14696" dataDxfId="1711"/>
    <tableColumn id="14720" xr3:uid="{365C4AB9-DF61-4925-B026-8035C0C49003}" name="Column14697" dataDxfId="1710"/>
    <tableColumn id="14721" xr3:uid="{9FC923CA-611D-4A27-BA5C-FC1A5B7FCBAF}" name="Column14698" dataDxfId="1709"/>
    <tableColumn id="14722" xr3:uid="{E3EA8889-7ECA-4953-92A7-2C849BE4C3B6}" name="Column14699" dataDxfId="1708"/>
    <tableColumn id="14723" xr3:uid="{15774774-C00C-4F2C-B014-87311DFDA090}" name="Column14700" dataDxfId="1707"/>
    <tableColumn id="14724" xr3:uid="{5F4C06E9-297C-4D0B-BDA4-7C72E41B45F2}" name="Column14701" dataDxfId="1706"/>
    <tableColumn id="14725" xr3:uid="{CF0C44FF-A09D-419A-A7F2-69A273BDBE68}" name="Column14702" dataDxfId="1705"/>
    <tableColumn id="14726" xr3:uid="{F3AE50F5-8357-4B43-8D70-7DD4D9764F43}" name="Column14703" dataDxfId="1704"/>
    <tableColumn id="14727" xr3:uid="{AB85AD1C-A746-47DB-9A74-3927144CA3A5}" name="Column14704" dataDxfId="1703"/>
    <tableColumn id="14728" xr3:uid="{8B0CE262-100A-4260-84A6-BCA1E2D1AD53}" name="Column14705" dataDxfId="1702"/>
    <tableColumn id="14729" xr3:uid="{7C214BEE-314D-4A42-BDFC-B7C3F220BFD6}" name="Column14706" dataDxfId="1701"/>
    <tableColumn id="14730" xr3:uid="{8B6C2D2B-EB99-4551-9FC3-E31E357278C1}" name="Column14707" dataDxfId="1700"/>
    <tableColumn id="14731" xr3:uid="{3E2DFA22-07E4-4718-896C-E17A05AFBE42}" name="Column14708" dataDxfId="1699"/>
    <tableColumn id="14732" xr3:uid="{DD9674C7-5EC0-424F-8AAB-8C5D1FA52787}" name="Column14709" dataDxfId="1698"/>
    <tableColumn id="14733" xr3:uid="{CF6F83CB-7C7C-419D-AF84-59A13C0ADB12}" name="Column14710" dataDxfId="1697"/>
    <tableColumn id="14734" xr3:uid="{4649C49C-3D61-4D15-A571-E956C40A3A95}" name="Column14711" dataDxfId="1696"/>
    <tableColumn id="14735" xr3:uid="{DB832CA0-A211-42A5-9178-061E70F08FA1}" name="Column14712" dataDxfId="1695"/>
    <tableColumn id="14736" xr3:uid="{6E652BC7-DC53-4FA4-9173-2DE690661028}" name="Column14713" dataDxfId="1694"/>
    <tableColumn id="14737" xr3:uid="{E9E3E0FA-84E0-4821-B915-0FCF587A0CC4}" name="Column14714" dataDxfId="1693"/>
    <tableColumn id="14738" xr3:uid="{BA601845-3706-4EC5-B50A-2EBE9AEBF1FC}" name="Column14715" dataDxfId="1692"/>
    <tableColumn id="14739" xr3:uid="{A216F37B-A166-4231-BBF5-6F661678A955}" name="Column14716" dataDxfId="1691"/>
    <tableColumn id="14740" xr3:uid="{4797F9A0-307D-4717-AB74-05807EA1E70F}" name="Column14717" dataDxfId="1690"/>
    <tableColumn id="14741" xr3:uid="{BE0A99EA-07F3-4DD9-A8A0-7627CE0601F7}" name="Column14718" dataDxfId="1689"/>
    <tableColumn id="14742" xr3:uid="{9AAAAC02-C342-4A96-B203-3BFD6604ED85}" name="Column14719" dataDxfId="1688"/>
    <tableColumn id="14743" xr3:uid="{3FE23314-D22A-4F1E-9905-8BC5563EE21F}" name="Column14720" dataDxfId="1687"/>
    <tableColumn id="14744" xr3:uid="{4699BD8B-6FEE-498B-A90C-DF54D8B4C9EF}" name="Column14721" dataDxfId="1686"/>
    <tableColumn id="14745" xr3:uid="{55B6F431-0133-4C66-A595-B053EE543276}" name="Column14722" dataDxfId="1685"/>
    <tableColumn id="14746" xr3:uid="{F38F592E-300F-48B6-B014-D716ED231AB0}" name="Column14723" dataDxfId="1684"/>
    <tableColumn id="14747" xr3:uid="{D53C645A-ADCA-4519-AFEB-121A591AE13C}" name="Column14724" dataDxfId="1683"/>
    <tableColumn id="14748" xr3:uid="{4DEDFE1E-99C6-4B0D-B900-E12F497A9A4E}" name="Column14725" dataDxfId="1682"/>
    <tableColumn id="14749" xr3:uid="{BA07E155-179B-4837-ADFB-FEE2CD2B2C39}" name="Column14726" dataDxfId="1681"/>
    <tableColumn id="14750" xr3:uid="{18ABF524-916A-4B3C-90E8-0E018B2C8851}" name="Column14727" dataDxfId="1680"/>
    <tableColumn id="14751" xr3:uid="{30597929-1D6A-4269-BB95-028B3BB34F89}" name="Column14728" dataDxfId="1679"/>
    <tableColumn id="14752" xr3:uid="{45ED12DD-D443-4A63-8FF3-2EF1D3104A91}" name="Column14729" dataDxfId="1678"/>
    <tableColumn id="14753" xr3:uid="{72C04A75-C269-4AB8-8DAB-90C75D5DCC03}" name="Column14730" dataDxfId="1677"/>
    <tableColumn id="14754" xr3:uid="{7393F72A-FC4F-421C-AFA2-C37CE9B938B6}" name="Column14731" dataDxfId="1676"/>
    <tableColumn id="14755" xr3:uid="{1918D720-D104-43D3-BA16-573F93A9542C}" name="Column14732" dataDxfId="1675"/>
    <tableColumn id="14756" xr3:uid="{C71643C7-AD1B-4516-A964-72BB1356FA8D}" name="Column14733" dataDxfId="1674"/>
    <tableColumn id="14757" xr3:uid="{D52D3CBB-7D29-40C6-A1F0-9D08CAD6BCE3}" name="Column14734" dataDxfId="1673"/>
    <tableColumn id="14758" xr3:uid="{B37B4522-5AAB-4B9D-A71D-A4413281F42B}" name="Column14735" dataDxfId="1672"/>
    <tableColumn id="14759" xr3:uid="{43D89DE5-551E-47F6-9D89-D3D5BD015683}" name="Column14736" dataDxfId="1671"/>
    <tableColumn id="14760" xr3:uid="{2C0F6766-D166-4ACE-8223-0FC8ABD46CD5}" name="Column14737" dataDxfId="1670"/>
    <tableColumn id="14761" xr3:uid="{7CA99EE9-8D01-442B-B5BA-BC17D93CCD77}" name="Column14738" dataDxfId="1669"/>
    <tableColumn id="14762" xr3:uid="{522F2AF0-8082-4912-BF91-3F1BA6928BCD}" name="Column14739" dataDxfId="1668"/>
    <tableColumn id="14763" xr3:uid="{667F817A-8429-45D3-8328-FDBAAEA4DA69}" name="Column14740" dataDxfId="1667"/>
    <tableColumn id="14764" xr3:uid="{F5395CDA-D5A5-44E3-975D-83A21FAD3AD1}" name="Column14741" dataDxfId="1666"/>
    <tableColumn id="14765" xr3:uid="{B3888A5D-EBF4-49F7-848B-C9DA5C302EE2}" name="Column14742" dataDxfId="1665"/>
    <tableColumn id="14766" xr3:uid="{8D49CEDB-6D56-4C2B-AA65-900CBFD38C7F}" name="Column14743" dataDxfId="1664"/>
    <tableColumn id="14767" xr3:uid="{7EA5939F-F3D8-45AA-AFD7-EE0BBECE68A4}" name="Column14744" dataDxfId="1663"/>
    <tableColumn id="14768" xr3:uid="{4B88264C-8709-4936-A8FC-99F3BACD5B79}" name="Column14745" dataDxfId="1662"/>
    <tableColumn id="14769" xr3:uid="{F1B84783-A94F-4AEC-BEA4-8C05178AB488}" name="Column14746" dataDxfId="1661"/>
    <tableColumn id="14770" xr3:uid="{D0EA4A2A-7EAE-455B-AE2C-A952ECDE3B29}" name="Column14747" dataDxfId="1660"/>
    <tableColumn id="14771" xr3:uid="{3BBF1D5D-B2EA-46A4-B557-7DEB72845D34}" name="Column14748" dataDxfId="1659"/>
    <tableColumn id="14772" xr3:uid="{6CFD5017-62DD-4FC4-8C5E-DF98679F50C7}" name="Column14749" dataDxfId="1658"/>
    <tableColumn id="14773" xr3:uid="{FEE0039D-CE21-4A65-A485-D1FAB0CBD786}" name="Column14750" dataDxfId="1657"/>
    <tableColumn id="14774" xr3:uid="{6166828C-6BFE-42C0-924B-5E7E6AFC6B64}" name="Column14751" dataDxfId="1656"/>
    <tableColumn id="14775" xr3:uid="{854C3BF6-511F-410E-B649-79E60842A2E4}" name="Column14752" dataDxfId="1655"/>
    <tableColumn id="14776" xr3:uid="{92662C4E-7D88-4D86-9044-04F9D6E2A71C}" name="Column14753" dataDxfId="1654"/>
    <tableColumn id="14777" xr3:uid="{AEAB36CD-BA7C-4FD6-9BCE-2BB2DE74966D}" name="Column14754" dataDxfId="1653"/>
    <tableColumn id="14778" xr3:uid="{8719E330-B4AC-4D4E-B2B4-553B9E5D0E32}" name="Column14755" dataDxfId="1652"/>
    <tableColumn id="14779" xr3:uid="{49D03199-96EF-4AE2-BBB8-8D29CBB0AB6F}" name="Column14756" dataDxfId="1651"/>
    <tableColumn id="14780" xr3:uid="{1ECDC701-E942-481D-8D2B-540BC7B13C98}" name="Column14757" dataDxfId="1650"/>
    <tableColumn id="14781" xr3:uid="{65734C11-C820-4F8A-B394-E3EED7BD2A26}" name="Column14758" dataDxfId="1649"/>
    <tableColumn id="14782" xr3:uid="{BF7413DE-4019-4EBD-BBB1-D2D39AB85291}" name="Column14759" dataDxfId="1648"/>
    <tableColumn id="14783" xr3:uid="{A767CA8B-BDD5-47F4-BAD8-AF305DFC56A3}" name="Column14760" dataDxfId="1647"/>
    <tableColumn id="14784" xr3:uid="{A3C16BF9-8C6B-46C3-B3E0-2B668DF21B0E}" name="Column14761" dataDxfId="1646"/>
    <tableColumn id="14785" xr3:uid="{E83DC705-CBA3-4F6E-B4A3-BE84ECBC2587}" name="Column14762" dataDxfId="1645"/>
    <tableColumn id="14786" xr3:uid="{121E3E24-FAF3-47A3-9569-07FB0337CDC8}" name="Column14763" dataDxfId="1644"/>
    <tableColumn id="14787" xr3:uid="{3E0A2A90-CE54-401E-832D-5A6824A7CDB8}" name="Column14764" dataDxfId="1643"/>
    <tableColumn id="14788" xr3:uid="{DEB17F30-CCDE-4831-838B-CBE892315E4D}" name="Column14765" dataDxfId="1642"/>
    <tableColumn id="14789" xr3:uid="{3F4DC0AD-BFD0-4E2D-90AC-2C34A821A3F6}" name="Column14766" dataDxfId="1641"/>
    <tableColumn id="14790" xr3:uid="{4A152620-75D0-42F4-A628-20E3FA57DA75}" name="Column14767" dataDxfId="1640"/>
    <tableColumn id="14791" xr3:uid="{AB9F0F88-E9C7-4BD6-B250-2709D620C937}" name="Column14768" dataDxfId="1639"/>
    <tableColumn id="14792" xr3:uid="{AD22C36A-8B66-4F91-95B5-528F2F861BBA}" name="Column14769" dataDxfId="1638"/>
    <tableColumn id="14793" xr3:uid="{7A8E9126-FA7D-4A99-9DFE-DC4D8C5E0258}" name="Column14770" dataDxfId="1637"/>
    <tableColumn id="14794" xr3:uid="{DF8B3575-C7AD-49E4-B39A-1C2AC1F41DE7}" name="Column14771" dataDxfId="1636"/>
    <tableColumn id="14795" xr3:uid="{654F5928-349B-4DC9-B149-CBB5FB02A7E4}" name="Column14772" dataDxfId="1635"/>
    <tableColumn id="14796" xr3:uid="{22D9C794-8DA5-430E-9E36-0B4E75B3EDBE}" name="Column14773" dataDxfId="1634"/>
    <tableColumn id="14797" xr3:uid="{68FC0230-0591-4450-BF17-50354FEDFA74}" name="Column14774" dataDxfId="1633"/>
    <tableColumn id="14798" xr3:uid="{D23BB97B-275B-4375-BF02-191F5115B3D6}" name="Column14775" dataDxfId="1632"/>
    <tableColumn id="14799" xr3:uid="{DEF029B8-8840-451F-8586-1988968D44FF}" name="Column14776" dataDxfId="1631"/>
    <tableColumn id="14800" xr3:uid="{C113C7DA-3574-4A71-BE9C-26BBF6C9C34A}" name="Column14777" dataDxfId="1630"/>
    <tableColumn id="14801" xr3:uid="{66526A15-9884-4EE5-972A-B750A80495F5}" name="Column14778" dataDxfId="1629"/>
    <tableColumn id="14802" xr3:uid="{FAA7C14C-06DF-4C0D-BCAD-4F15F8B6F285}" name="Column14779" dataDxfId="1628"/>
    <tableColumn id="14803" xr3:uid="{2F847E86-A1D2-4C7F-9A0D-F9C1C604C9A8}" name="Column14780" dataDxfId="1627"/>
    <tableColumn id="14804" xr3:uid="{D63BD432-1B30-4C77-A73A-07B4BAD78C0A}" name="Column14781" dataDxfId="1626"/>
    <tableColumn id="14805" xr3:uid="{02269F37-796E-42DF-87B2-F80F879E5337}" name="Column14782" dataDxfId="1625"/>
    <tableColumn id="14806" xr3:uid="{7F2BE5E1-C78A-4608-AF92-077089D768E1}" name="Column14783" dataDxfId="1624"/>
    <tableColumn id="14807" xr3:uid="{61D2189F-F217-4A11-AE9B-2A826678095A}" name="Column14784" dataDxfId="1623"/>
    <tableColumn id="14808" xr3:uid="{A1FBC6A7-780C-4CF4-BDEC-DA7348AC2C9D}" name="Column14785" dataDxfId="1622"/>
    <tableColumn id="14809" xr3:uid="{700185EA-3DF0-4FC5-8362-6D7A9B26BD90}" name="Column14786" dataDxfId="1621"/>
    <tableColumn id="14810" xr3:uid="{C2B5BB8A-DBCD-4806-A658-AD0651576DEB}" name="Column14787" dataDxfId="1620"/>
    <tableColumn id="14811" xr3:uid="{F9A66E71-5CF2-448F-8FBE-2A4E8A29458D}" name="Column14788" dataDxfId="1619"/>
    <tableColumn id="14812" xr3:uid="{366EF2FA-3CC4-46B5-891D-ECED7F6BF0A0}" name="Column14789" dataDxfId="1618"/>
    <tableColumn id="14813" xr3:uid="{A2343758-DB1C-443A-B017-3A0658D46904}" name="Column14790" dataDxfId="1617"/>
    <tableColumn id="14814" xr3:uid="{05054C86-0CD2-4A2F-81E7-9412F9733D17}" name="Column14791" dataDxfId="1616"/>
    <tableColumn id="14815" xr3:uid="{C1C9BD8F-4314-4AA4-A4B2-A38B559257B3}" name="Column14792" dataDxfId="1615"/>
    <tableColumn id="14816" xr3:uid="{382B5256-0CBA-4675-9DE6-C21521DE709F}" name="Column14793" dataDxfId="1614"/>
    <tableColumn id="14817" xr3:uid="{FF1AFEEB-748B-4018-A9D2-E544A166CDFB}" name="Column14794" dataDxfId="1613"/>
    <tableColumn id="14818" xr3:uid="{17A352FA-FFCF-42CC-9AE6-D804F69BF731}" name="Column14795" dataDxfId="1612"/>
    <tableColumn id="14819" xr3:uid="{6FCA549D-A994-4DF9-B359-E13FF65261D4}" name="Column14796" dataDxfId="1611"/>
    <tableColumn id="14820" xr3:uid="{36933619-ADEB-4E7C-BB2D-32A9B7E22C40}" name="Column14797" dataDxfId="1610"/>
    <tableColumn id="14821" xr3:uid="{6E5B2C16-227B-49AD-A432-5D03DDC2A9C4}" name="Column14798" dataDxfId="1609"/>
    <tableColumn id="14822" xr3:uid="{0FA61734-F25C-4F00-B706-E9F60853A15D}" name="Column14799" dataDxfId="1608"/>
    <tableColumn id="14823" xr3:uid="{4CBE3DA9-2D83-41F9-938E-381EA3F138B2}" name="Column14800" dataDxfId="1607"/>
    <tableColumn id="14824" xr3:uid="{84FC904D-B421-4634-B82B-9E6C2DF30407}" name="Column14801" dataDxfId="1606"/>
    <tableColumn id="14825" xr3:uid="{80C6CAD6-6871-4665-A6F7-75B90ADFA3F4}" name="Column14802" dataDxfId="1605"/>
    <tableColumn id="14826" xr3:uid="{6271F7C9-88A6-40B5-A698-4D378EFEC1E6}" name="Column14803" dataDxfId="1604"/>
    <tableColumn id="14827" xr3:uid="{72A457A8-C61C-4D8B-8CE4-D5181648F80B}" name="Column14804" dataDxfId="1603"/>
    <tableColumn id="14828" xr3:uid="{A6473F14-1670-43DC-ADA6-D3A954BB38E6}" name="Column14805" dataDxfId="1602"/>
    <tableColumn id="14829" xr3:uid="{D5D100CA-A20A-4744-97D1-AD2C28F009CA}" name="Column14806" dataDxfId="1601"/>
    <tableColumn id="14830" xr3:uid="{D3986535-8F53-44EF-9381-DED9F639422A}" name="Column14807" dataDxfId="1600"/>
    <tableColumn id="14831" xr3:uid="{F7A407D3-3F6F-4922-9B7E-9A091074807D}" name="Column14808" dataDxfId="1599"/>
    <tableColumn id="14832" xr3:uid="{7F740330-A76B-4E27-81EA-F01531F6BB10}" name="Column14809" dataDxfId="1598"/>
    <tableColumn id="14833" xr3:uid="{23AE18B2-FD59-4227-BCA7-78C974A45770}" name="Column14810" dataDxfId="1597"/>
    <tableColumn id="14834" xr3:uid="{DCCBCF16-941B-4977-8705-FA08DB64DC4F}" name="Column14811" dataDxfId="1596"/>
    <tableColumn id="14835" xr3:uid="{CE4D2446-0064-424C-8D8D-C8FC10CDAFCB}" name="Column14812" dataDxfId="1595"/>
    <tableColumn id="14836" xr3:uid="{02BFA1A4-7FDE-4C1C-B898-6C46EA759E3E}" name="Column14813" dataDxfId="1594"/>
    <tableColumn id="14837" xr3:uid="{A4D14B0F-8C43-4B04-A748-B6033857F21A}" name="Column14814" dataDxfId="1593"/>
    <tableColumn id="14838" xr3:uid="{A30AB52A-3328-4716-A93D-D69816D2099E}" name="Column14815" dataDxfId="1592"/>
    <tableColumn id="14839" xr3:uid="{EBB829DC-140A-4F7C-8533-960F3A8B73CE}" name="Column14816" dataDxfId="1591"/>
    <tableColumn id="14840" xr3:uid="{15003DD1-1E15-4280-917F-6A98A087769E}" name="Column14817" dataDxfId="1590"/>
    <tableColumn id="14841" xr3:uid="{A52ABCC9-DB1B-4999-8CA4-182E85D8B09C}" name="Column14818" dataDxfId="1589"/>
    <tableColumn id="14842" xr3:uid="{8B152501-DB61-41EB-A7C8-C8FBCD303BB8}" name="Column14819" dataDxfId="1588"/>
    <tableColumn id="14843" xr3:uid="{8259B1E1-97E1-4A98-9C53-DABF10410E45}" name="Column14820" dataDxfId="1587"/>
    <tableColumn id="14844" xr3:uid="{E4AD1121-15A5-4CCF-A028-434FD4654D19}" name="Column14821" dataDxfId="1586"/>
    <tableColumn id="14845" xr3:uid="{7673DCE4-7B39-4140-B2D4-88B6F0B366C9}" name="Column14822" dataDxfId="1585"/>
    <tableColumn id="14846" xr3:uid="{E570BB32-7726-4BC5-92E8-93DFD4E824FB}" name="Column14823" dataDxfId="1584"/>
    <tableColumn id="14847" xr3:uid="{8E4E9149-CB70-4F29-AE91-57C3B1F7374B}" name="Column14824" dataDxfId="1583"/>
    <tableColumn id="14848" xr3:uid="{F715592D-FC13-40CC-9A2D-A602122E83BC}" name="Column14825" dataDxfId="1582"/>
    <tableColumn id="14849" xr3:uid="{538967F2-EE89-490F-9F93-0A6443509B47}" name="Column14826" dataDxfId="1581"/>
    <tableColumn id="14850" xr3:uid="{8748918B-CD89-4163-B4E2-E742CFF7D6CC}" name="Column14827" dataDxfId="1580"/>
    <tableColumn id="14851" xr3:uid="{3E847A9E-A757-4D6C-B633-A872211AC24C}" name="Column14828" dataDxfId="1579"/>
    <tableColumn id="14852" xr3:uid="{75E30D63-D40C-4F2A-8C77-F25723940BFB}" name="Column14829" dataDxfId="1578"/>
    <tableColumn id="14853" xr3:uid="{A3BD288F-4BB8-481E-9F43-0F6B8AFA0A47}" name="Column14830" dataDxfId="1577"/>
    <tableColumn id="14854" xr3:uid="{FCB67ECA-1F00-4573-8F76-D9B5FBE379D0}" name="Column14831" dataDxfId="1576"/>
    <tableColumn id="14855" xr3:uid="{43444F7C-8B9A-4411-8983-B1004C805FB7}" name="Column14832" dataDxfId="1575"/>
    <tableColumn id="14856" xr3:uid="{100B93B5-4199-4455-99D6-40E3E2346B31}" name="Column14833" dataDxfId="1574"/>
    <tableColumn id="14857" xr3:uid="{3D3491CF-66F8-4E66-8743-DAB1C8439E29}" name="Column14834" dataDxfId="1573"/>
    <tableColumn id="14858" xr3:uid="{7281D9E0-36F4-4A7E-9FFD-B5E1F615ABD0}" name="Column14835" dataDxfId="1572"/>
    <tableColumn id="14859" xr3:uid="{FDF14AA4-D80B-42FE-B18C-F68F726DAF6C}" name="Column14836" dataDxfId="1571"/>
    <tableColumn id="14860" xr3:uid="{891E723A-DFF6-485F-8D31-7114D009960F}" name="Column14837" dataDxfId="1570"/>
    <tableColumn id="14861" xr3:uid="{718A8944-EA0F-4B52-B692-64A7993A48D3}" name="Column14838" dataDxfId="1569"/>
    <tableColumn id="14862" xr3:uid="{F6E10A0D-78DF-4096-8118-19C9A173FBB6}" name="Column14839" dataDxfId="1568"/>
    <tableColumn id="14863" xr3:uid="{4D967D82-32C6-458E-8BD3-755F8394009C}" name="Column14840" dataDxfId="1567"/>
    <tableColumn id="14864" xr3:uid="{6C06A105-4388-4230-AFB8-602C263DF47F}" name="Column14841" dataDxfId="1566"/>
    <tableColumn id="14865" xr3:uid="{DDF40354-46F6-4DB9-A2E2-62367931DE69}" name="Column14842" dataDxfId="1565"/>
    <tableColumn id="14866" xr3:uid="{7FDAD874-04FD-457B-8235-52603CD086EA}" name="Column14843" dataDxfId="1564"/>
    <tableColumn id="14867" xr3:uid="{A7861231-5494-47F7-867E-2B727A2BA134}" name="Column14844" dataDxfId="1563"/>
    <tableColumn id="14868" xr3:uid="{7E41386D-AEE7-4B8B-8FE5-EC79BF58696F}" name="Column14845" dataDxfId="1562"/>
    <tableColumn id="14869" xr3:uid="{BB8398AD-B623-4830-A241-F2A2621F7082}" name="Column14846" dataDxfId="1561"/>
    <tableColumn id="14870" xr3:uid="{2C5DC12B-FB6D-4226-BB82-C95098D12B87}" name="Column14847" dataDxfId="1560"/>
    <tableColumn id="14871" xr3:uid="{475A629B-7FEF-46E3-9F72-742219F27DD1}" name="Column14848" dataDxfId="1559"/>
    <tableColumn id="14872" xr3:uid="{15A389CF-1010-4A7D-B1C4-44B75F540AF1}" name="Column14849" dataDxfId="1558"/>
    <tableColumn id="14873" xr3:uid="{6A9CE035-DFA8-4215-B51C-B7D7C7E1BFE5}" name="Column14850" dataDxfId="1557"/>
    <tableColumn id="14874" xr3:uid="{31DCA91B-9261-433D-98F0-976C9F139D24}" name="Column14851" dataDxfId="1556"/>
    <tableColumn id="14875" xr3:uid="{52622B15-AF11-4E01-B301-4F712D34B721}" name="Column14852" dataDxfId="1555"/>
    <tableColumn id="14876" xr3:uid="{45E72215-9EDF-47C0-A969-90984DF4AA0A}" name="Column14853" dataDxfId="1554"/>
    <tableColumn id="14877" xr3:uid="{4AC14204-00DD-4CD1-B90F-2E4605F87A42}" name="Column14854" dataDxfId="1553"/>
    <tableColumn id="14878" xr3:uid="{0083393B-5D04-4664-8448-93F62786F9F0}" name="Column14855" dataDxfId="1552"/>
    <tableColumn id="14879" xr3:uid="{E15EC3AC-9602-4279-99BC-2E2CAA0B1D5E}" name="Column14856" dataDxfId="1551"/>
    <tableColumn id="14880" xr3:uid="{E1AB01AD-5DB0-4682-BC32-F515AB526C3C}" name="Column14857" dataDxfId="1550"/>
    <tableColumn id="14881" xr3:uid="{41CD1D76-097F-4919-BBB2-182F85D7E120}" name="Column14858" dataDxfId="1549"/>
    <tableColumn id="14882" xr3:uid="{89BC8B9B-CA7B-45A0-9DE7-51F00A6CA951}" name="Column14859" dataDxfId="1548"/>
    <tableColumn id="14883" xr3:uid="{DCDC16CD-4FB3-4C70-B3F1-D265C97EF84C}" name="Column14860" dataDxfId="1547"/>
    <tableColumn id="14884" xr3:uid="{FC6227BC-0FE3-4EE5-AF2B-66EE372F6A12}" name="Column14861" dataDxfId="1546"/>
    <tableColumn id="14885" xr3:uid="{4728E8C4-125D-4ADB-9971-36B302CC13F8}" name="Column14862" dataDxfId="1545"/>
    <tableColumn id="14886" xr3:uid="{8279AAD2-9C7B-4AD4-89E4-B7E58E30777A}" name="Column14863" dataDxfId="1544"/>
    <tableColumn id="14887" xr3:uid="{BAC22368-6705-481F-83F2-A4A4D759275C}" name="Column14864" dataDxfId="1543"/>
    <tableColumn id="14888" xr3:uid="{B129E7E4-0898-41F4-B2F0-AA8FAB69C704}" name="Column14865" dataDxfId="1542"/>
    <tableColumn id="14889" xr3:uid="{E28A72FC-35D5-4D3B-B11C-F56ECCDAC686}" name="Column14866" dataDxfId="1541"/>
    <tableColumn id="14890" xr3:uid="{6B81BEE9-6673-4920-A941-84FEA3B4A962}" name="Column14867" dataDxfId="1540"/>
    <tableColumn id="14891" xr3:uid="{7A06AA6E-7CBD-4310-946E-E5690C20CACA}" name="Column14868" dataDxfId="1539"/>
    <tableColumn id="14892" xr3:uid="{4EE3F7F1-F639-48BD-8B10-15BC6C4AF73C}" name="Column14869" dataDxfId="1538"/>
    <tableColumn id="14893" xr3:uid="{B17256A2-4299-40C9-A089-62560AB71B23}" name="Column14870" dataDxfId="1537"/>
    <tableColumn id="14894" xr3:uid="{737D413A-CCE9-4D3B-9D4D-C9ED77E30DC4}" name="Column14871" dataDxfId="1536"/>
    <tableColumn id="14895" xr3:uid="{F146AFB5-5FA4-4A8B-9635-4EE57663A46F}" name="Column14872" dataDxfId="1535"/>
    <tableColumn id="14896" xr3:uid="{124A811A-D7C1-4DEB-AF18-1A54EAFB1077}" name="Column14873" dataDxfId="1534"/>
    <tableColumn id="14897" xr3:uid="{E07EF7E9-CE5F-497E-A8ED-0AC5E6BF0AEF}" name="Column14874" dataDxfId="1533"/>
    <tableColumn id="14898" xr3:uid="{3D1ECBC4-A63B-4A69-B3B0-A2298747C133}" name="Column14875" dataDxfId="1532"/>
    <tableColumn id="14899" xr3:uid="{777920BA-C90F-4ACC-91E0-F736375FF7FC}" name="Column14876" dataDxfId="1531"/>
    <tableColumn id="14900" xr3:uid="{49E3C362-F42B-4623-A87A-E7DA4DCD9917}" name="Column14877" dataDxfId="1530"/>
    <tableColumn id="14901" xr3:uid="{769D5CCB-5223-4D7F-B649-4AE4603E4E34}" name="Column14878" dataDxfId="1529"/>
    <tableColumn id="14902" xr3:uid="{61EAB95A-2324-4821-92C3-81E72479AF43}" name="Column14879" dataDxfId="1528"/>
    <tableColumn id="14903" xr3:uid="{F694FF40-D0D1-428B-A3EB-AE0DC702EA48}" name="Column14880" dataDxfId="1527"/>
    <tableColumn id="14904" xr3:uid="{18C19D7C-C23E-470C-8C77-4815F937C6B6}" name="Column14881" dataDxfId="1526"/>
    <tableColumn id="14905" xr3:uid="{EE87D615-6D37-492C-A3D4-5A7D8E08E5ED}" name="Column14882" dataDxfId="1525"/>
    <tableColumn id="14906" xr3:uid="{E03E013D-2341-4F20-8C0E-16C42B4111CC}" name="Column14883" dataDxfId="1524"/>
    <tableColumn id="14907" xr3:uid="{9E6D454D-33CE-48A1-940D-33281C6B6BFD}" name="Column14884" dataDxfId="1523"/>
    <tableColumn id="14908" xr3:uid="{F5616CE4-675E-48FA-8A09-A7CE39ACE380}" name="Column14885" dataDxfId="1522"/>
    <tableColumn id="14909" xr3:uid="{94510732-727D-4A72-BA99-0C9E0B5A66B7}" name="Column14886" dataDxfId="1521"/>
    <tableColumn id="14910" xr3:uid="{A6911744-4D6C-456D-A3FE-48402C0FB976}" name="Column14887" dataDxfId="1520"/>
    <tableColumn id="14911" xr3:uid="{466922BE-1B3B-47DE-BAEF-8D9AB9DEE4D4}" name="Column14888" dataDxfId="1519"/>
    <tableColumn id="14912" xr3:uid="{9A3557B7-DA7A-4567-BAB3-8327F56FA8ED}" name="Column14889" dataDxfId="1518"/>
    <tableColumn id="14913" xr3:uid="{8895A0C9-C787-4115-910F-7E19AE92CE7F}" name="Column14890" dataDxfId="1517"/>
    <tableColumn id="14914" xr3:uid="{BA21DFF1-CB5E-48AF-8E97-0191CBBBCBC9}" name="Column14891" dataDxfId="1516"/>
    <tableColumn id="14915" xr3:uid="{136D3614-58F0-4484-A0CD-7236A892A6CB}" name="Column14892" dataDxfId="1515"/>
    <tableColumn id="14916" xr3:uid="{A7045751-331F-4A0D-8A54-289473EE6CA5}" name="Column14893" dataDxfId="1514"/>
    <tableColumn id="14917" xr3:uid="{0330B976-6A4E-4A1D-B310-33C07BF79BFE}" name="Column14894" dataDxfId="1513"/>
    <tableColumn id="14918" xr3:uid="{3C80159F-A16A-4558-AA17-B52464E29D84}" name="Column14895" dataDxfId="1512"/>
    <tableColumn id="14919" xr3:uid="{9C05AE4D-17B7-4176-988A-81744AE40B50}" name="Column14896" dataDxfId="1511"/>
    <tableColumn id="14920" xr3:uid="{EC4E673D-9CCE-4F18-A38E-00181AAC914F}" name="Column14897" dataDxfId="1510"/>
    <tableColumn id="14921" xr3:uid="{C2CA2B27-E95F-446A-BA4A-BFC77125EB47}" name="Column14898" dataDxfId="1509"/>
    <tableColumn id="14922" xr3:uid="{EB7AA9B0-750D-4D5A-B61D-B121218EA990}" name="Column14899" dataDxfId="1508"/>
    <tableColumn id="14923" xr3:uid="{00C776DD-4AE8-401D-9453-C78657EBBEF7}" name="Column14900" dataDxfId="1507"/>
    <tableColumn id="14924" xr3:uid="{F733CAEB-CCC4-4DBB-9BAF-F2ED6C1B0C31}" name="Column14901" dataDxfId="1506"/>
    <tableColumn id="14925" xr3:uid="{DAEA5EF3-243F-4763-9DCA-AE3C61DD59D5}" name="Column14902" dataDxfId="1505"/>
    <tableColumn id="14926" xr3:uid="{AAE63186-1232-4E28-B99A-FA2A1FE6F411}" name="Column14903" dataDxfId="1504"/>
    <tableColumn id="14927" xr3:uid="{AD698DAE-4EDA-46C8-8758-A70C67C19B44}" name="Column14904" dataDxfId="1503"/>
    <tableColumn id="14928" xr3:uid="{1707D422-4125-4FE0-A333-A4995E9C6057}" name="Column14905" dataDxfId="1502"/>
    <tableColumn id="14929" xr3:uid="{0CF5FC6A-21A3-4086-95C4-7B582FE7C8BC}" name="Column14906" dataDxfId="1501"/>
    <tableColumn id="14930" xr3:uid="{DACFC348-EB87-4D15-9F84-BC0B6597E3D7}" name="Column14907" dataDxfId="1500"/>
    <tableColumn id="14931" xr3:uid="{78BC1F9F-8147-4544-9ED3-75BB763FF5E6}" name="Column14908" dataDxfId="1499"/>
    <tableColumn id="14932" xr3:uid="{DDA6DA04-4870-4833-9D23-A55527C4E5A0}" name="Column14909" dataDxfId="1498"/>
    <tableColumn id="14933" xr3:uid="{F1E29A70-4958-43DF-82F8-653A4DEBEB78}" name="Column14910" dataDxfId="1497"/>
    <tableColumn id="14934" xr3:uid="{9A455D21-D3A8-439B-8918-56C367EC241F}" name="Column14911" dataDxfId="1496"/>
    <tableColumn id="14935" xr3:uid="{F1FCCAC9-827A-4F06-950F-E0EF0D881B2F}" name="Column14912" dataDxfId="1495"/>
    <tableColumn id="14936" xr3:uid="{00B4A91D-4E59-48A4-B47A-77F1ABEC4087}" name="Column14913" dataDxfId="1494"/>
    <tableColumn id="14937" xr3:uid="{88D0DBA2-D014-4DFD-9061-BF526D7BDF15}" name="Column14914" dataDxfId="1493"/>
    <tableColumn id="14938" xr3:uid="{5A29272D-2B02-4B70-B998-59A44ACA3827}" name="Column14915" dataDxfId="1492"/>
    <tableColumn id="14939" xr3:uid="{0D6DF60D-6EF5-4FF4-8C64-079273FA9703}" name="Column14916" dataDxfId="1491"/>
    <tableColumn id="14940" xr3:uid="{1BB41D76-0A24-4CAB-B7AF-8B02C1727C10}" name="Column14917" dataDxfId="1490"/>
    <tableColumn id="14941" xr3:uid="{46F2BDBC-4974-4E76-834E-48BDEC149FAA}" name="Column14918" dataDxfId="1489"/>
    <tableColumn id="14942" xr3:uid="{5D5A83DB-65A4-4D89-B790-7F67DF1A2CAD}" name="Column14919" dataDxfId="1488"/>
    <tableColumn id="14943" xr3:uid="{92EE08EA-7C93-4CD3-9C5E-1F206D64C03D}" name="Column14920" dataDxfId="1487"/>
    <tableColumn id="14944" xr3:uid="{8C5808BB-2D4F-41BD-9306-A8A537D8417E}" name="Column14921" dataDxfId="1486"/>
    <tableColumn id="14945" xr3:uid="{06C8F9DB-F5D1-4B4D-8878-6D40BA01F280}" name="Column14922" dataDxfId="1485"/>
    <tableColumn id="14946" xr3:uid="{17031C68-7D62-45BA-852C-7B0BD2A764A5}" name="Column14923" dataDxfId="1484"/>
    <tableColumn id="14947" xr3:uid="{007D8ECF-8A9B-44E8-93C4-0D26B926F824}" name="Column14924" dataDxfId="1483"/>
    <tableColumn id="14948" xr3:uid="{499691AA-5D57-40B6-8B29-B8A8A55BA7FE}" name="Column14925" dataDxfId="1482"/>
    <tableColumn id="14949" xr3:uid="{37D10658-2081-43F1-BDD5-85528D322B38}" name="Column14926" dataDxfId="1481"/>
    <tableColumn id="14950" xr3:uid="{59B105CC-9CC5-4A34-B33E-1CAC105DF84B}" name="Column14927" dataDxfId="1480"/>
    <tableColumn id="14951" xr3:uid="{1EFFB882-6FF8-4B5A-A78D-9A59C970BACD}" name="Column14928" dataDxfId="1479"/>
    <tableColumn id="14952" xr3:uid="{026C1961-7AC5-4D07-B7D4-1A27360A709F}" name="Column14929" dataDxfId="1478"/>
    <tableColumn id="14953" xr3:uid="{AB88387D-F7D7-4518-A54B-B0A25B7813D5}" name="Column14930" dataDxfId="1477"/>
    <tableColumn id="14954" xr3:uid="{5FA8C144-9A80-4477-915C-4369AEB7B1D2}" name="Column14931" dataDxfId="1476"/>
    <tableColumn id="14955" xr3:uid="{0ED43EA4-ADC6-471F-8EA1-CB3FB68C2AA8}" name="Column14932" dataDxfId="1475"/>
    <tableColumn id="14956" xr3:uid="{A595AF22-FF23-4274-BE8B-0A2CA20CF7AA}" name="Column14933" dataDxfId="1474"/>
    <tableColumn id="14957" xr3:uid="{89C72B63-3D71-48FD-BB10-2F9A8BE10D9E}" name="Column14934" dataDxfId="1473"/>
    <tableColumn id="14958" xr3:uid="{0A5268FC-32E0-49F9-936D-D9D0C82C4AD6}" name="Column14935" dataDxfId="1472"/>
    <tableColumn id="14959" xr3:uid="{346FC8CF-DE2A-4E9A-90D2-73F7A9CD9495}" name="Column14936" dataDxfId="1471"/>
    <tableColumn id="14960" xr3:uid="{43510DB3-8D9F-4F5D-A984-926C2CB21776}" name="Column14937" dataDxfId="1470"/>
    <tableColumn id="14961" xr3:uid="{77C0F314-E2F5-429D-AACA-DD7E99DABCA9}" name="Column14938" dataDxfId="1469"/>
    <tableColumn id="14962" xr3:uid="{6A60A3DB-D1FB-4142-86F4-3B2F710E149C}" name="Column14939" dataDxfId="1468"/>
    <tableColumn id="14963" xr3:uid="{078D353B-298B-44D1-97B4-88830C559C61}" name="Column14940" dataDxfId="1467"/>
    <tableColumn id="14964" xr3:uid="{44C94957-C41D-426D-8FC6-D0AA361EA852}" name="Column14941" dataDxfId="1466"/>
    <tableColumn id="14965" xr3:uid="{74532090-716D-4F6F-8830-FBD530869B1C}" name="Column14942" dataDxfId="1465"/>
    <tableColumn id="14966" xr3:uid="{FDBA0767-5AAA-4B94-879D-7BD5F47D37EA}" name="Column14943" dataDxfId="1464"/>
    <tableColumn id="14967" xr3:uid="{F46821F7-64B0-440C-ABA5-90040FCEFD9C}" name="Column14944" dataDxfId="1463"/>
    <tableColumn id="14968" xr3:uid="{91190C4D-9ED3-49CF-9A13-CC76E5DC81C5}" name="Column14945" dataDxfId="1462"/>
    <tableColumn id="14969" xr3:uid="{EC32C363-1E4C-4416-8D19-FF3911FFE9A8}" name="Column14946" dataDxfId="1461"/>
    <tableColumn id="14970" xr3:uid="{A5210687-97EA-46A7-A64E-2A11AC847D95}" name="Column14947" dataDxfId="1460"/>
    <tableColumn id="14971" xr3:uid="{50E04C57-A68F-42A5-A2B3-8B10F9F5A39F}" name="Column14948" dataDxfId="1459"/>
    <tableColumn id="14972" xr3:uid="{54B1A7FC-9099-44C8-AA19-056B3BB415C3}" name="Column14949" dataDxfId="1458"/>
    <tableColumn id="14973" xr3:uid="{4256904B-9D8F-4D35-BA0C-10867F1F3CEB}" name="Column14950" dataDxfId="1457"/>
    <tableColumn id="14974" xr3:uid="{CAC41D1B-DF08-4F7C-A865-8CE027B7700C}" name="Column14951" dataDxfId="1456"/>
    <tableColumn id="14975" xr3:uid="{8EE24C67-BC7F-4FC8-9CF8-E63F8A0D16A9}" name="Column14952" dataDxfId="1455"/>
    <tableColumn id="14976" xr3:uid="{50EEB8F9-76E5-4907-B1EE-1E2F4CDB67A0}" name="Column14953" dataDxfId="1454"/>
    <tableColumn id="14977" xr3:uid="{4FB12956-9CB9-4738-B287-E03B9500AEEE}" name="Column14954" dataDxfId="1453"/>
    <tableColumn id="14978" xr3:uid="{7C9E72F3-5991-4F28-9884-C0A18B4EC55E}" name="Column14955" dataDxfId="1452"/>
    <tableColumn id="14979" xr3:uid="{1C2AF12C-8202-430D-B4E5-9BB53DD516DE}" name="Column14956" dataDxfId="1451"/>
    <tableColumn id="14980" xr3:uid="{8923DEDA-6ADD-4BE5-BD9C-BCF0DC7478C4}" name="Column14957" dataDxfId="1450"/>
    <tableColumn id="14981" xr3:uid="{AFD0A915-7153-4362-ABB3-63E6719E1C99}" name="Column14958" dataDxfId="1449"/>
    <tableColumn id="14982" xr3:uid="{DC0BCDF6-753A-4FFA-99BC-C9DF4E049EE6}" name="Column14959" dataDxfId="1448"/>
    <tableColumn id="14983" xr3:uid="{0F6CF9F2-F49A-48F7-A74D-8AD07FF3013C}" name="Column14960" dataDxfId="1447"/>
    <tableColumn id="14984" xr3:uid="{06BFABAF-A47B-42D3-BE0A-4E480B457071}" name="Column14961" dataDxfId="1446"/>
    <tableColumn id="14985" xr3:uid="{D78D5BEB-988C-4025-91B0-974533DB2BFF}" name="Column14962" dataDxfId="1445"/>
    <tableColumn id="14986" xr3:uid="{B7D5E0CE-E2A1-4623-8DC7-7B7F0A5C4F58}" name="Column14963" dataDxfId="1444"/>
    <tableColumn id="14987" xr3:uid="{9ACCA72F-0581-47C8-9233-B1C4E3AE09C2}" name="Column14964" dataDxfId="1443"/>
    <tableColumn id="14988" xr3:uid="{8256D0F7-58C7-48DA-86D2-61C492FD06F4}" name="Column14965" dataDxfId="1442"/>
    <tableColumn id="14989" xr3:uid="{61B50070-441C-4271-AF94-A00E82A08ABF}" name="Column14966" dataDxfId="1441"/>
    <tableColumn id="14990" xr3:uid="{D2DCF843-304D-47E0-9E55-5074AFC5FCF7}" name="Column14967" dataDxfId="1440"/>
    <tableColumn id="14991" xr3:uid="{3EAEE673-D49D-4668-A5B2-D4834E72889A}" name="Column14968" dataDxfId="1439"/>
    <tableColumn id="14992" xr3:uid="{AA2DE877-7F41-4495-BAA8-AF86C5F5A8A5}" name="Column14969" dataDxfId="1438"/>
    <tableColumn id="14993" xr3:uid="{E4182639-C7F0-484C-886B-9318A4572A9E}" name="Column14970" dataDxfId="1437"/>
    <tableColumn id="14994" xr3:uid="{F72D96EE-DA19-4B15-AABB-F1CECD0D029A}" name="Column14971" dataDxfId="1436"/>
    <tableColumn id="14995" xr3:uid="{8AE61CAE-1662-4E21-B892-40A4DAAB57BB}" name="Column14972" dataDxfId="1435"/>
    <tableColumn id="14996" xr3:uid="{F86BD02B-F284-4F1C-B853-4BEF08650711}" name="Column14973" dataDxfId="1434"/>
    <tableColumn id="14997" xr3:uid="{C1B714AC-DC3C-45F5-BDA1-69EF4CB2F3F9}" name="Column14974" dataDxfId="1433"/>
    <tableColumn id="14998" xr3:uid="{E223BF6E-2AB7-4B2C-9C94-2BC96BFAC627}" name="Column14975" dataDxfId="1432"/>
    <tableColumn id="14999" xr3:uid="{FCD70D1E-C33F-4114-823D-D3E8D0013DE3}" name="Column14976" dataDxfId="1431"/>
    <tableColumn id="15000" xr3:uid="{3793CBAA-38B7-4F00-B9EE-51078B48A596}" name="Column14977" dataDxfId="1430"/>
    <tableColumn id="15001" xr3:uid="{54C488E8-BF77-4524-A76E-437F2DE5BA82}" name="Column14978" dataDxfId="1429"/>
    <tableColumn id="15002" xr3:uid="{DD2487AE-75FE-4C5D-9998-5FA3D1349438}" name="Column14979" dataDxfId="1428"/>
    <tableColumn id="15003" xr3:uid="{133C98CD-5533-43A1-AE84-FEA07A0395C6}" name="Column14980" dataDxfId="1427"/>
    <tableColumn id="15004" xr3:uid="{61795BAF-6D96-43BF-9740-30D75F87418D}" name="Column14981" dataDxfId="1426"/>
    <tableColumn id="15005" xr3:uid="{CE32A711-647D-495F-85CB-9701DD473CA8}" name="Column14982" dataDxfId="1425"/>
    <tableColumn id="15006" xr3:uid="{3BEEA82C-81C9-40B9-A568-EB1379D867E6}" name="Column14983" dataDxfId="1424"/>
    <tableColumn id="15007" xr3:uid="{16E7FADB-8347-4144-959C-1F633FEB351E}" name="Column14984" dataDxfId="1423"/>
    <tableColumn id="15008" xr3:uid="{D7A5B465-1FF6-4303-97DA-F9095F051CF7}" name="Column14985" dataDxfId="1422"/>
    <tableColumn id="15009" xr3:uid="{68592DC7-38B1-4C5E-8DB1-7B38DB3BCC63}" name="Column14986" dataDxfId="1421"/>
    <tableColumn id="15010" xr3:uid="{7AB37990-592B-4D74-99EC-4A455F047226}" name="Column14987" dataDxfId="1420"/>
    <tableColumn id="15011" xr3:uid="{305E0B9E-BBB3-4C8F-85E6-128318C8B33D}" name="Column14988" dataDxfId="1419"/>
    <tableColumn id="15012" xr3:uid="{E96F6717-69D3-4734-A542-C1FED61839D4}" name="Column14989" dataDxfId="1418"/>
    <tableColumn id="15013" xr3:uid="{EB368675-98A7-4D6B-82C1-7E2046D8E4CB}" name="Column14990" dataDxfId="1417"/>
    <tableColumn id="15014" xr3:uid="{A1F2D0AD-C162-4A6F-80B7-ABA8123D1DE2}" name="Column14991" dataDxfId="1416"/>
    <tableColumn id="15015" xr3:uid="{0DC7983B-8884-4AF9-A70B-369D496B326D}" name="Column14992" dataDxfId="1415"/>
    <tableColumn id="15016" xr3:uid="{C19521F6-A69C-4190-B7F0-6FEDA5F0F291}" name="Column14993" dataDxfId="1414"/>
    <tableColumn id="15017" xr3:uid="{937AAF52-C946-4082-AB52-729343DD272D}" name="Column14994" dataDxfId="1413"/>
    <tableColumn id="15018" xr3:uid="{7A6DE614-3D9D-4E9F-9180-2E4872B47A7D}" name="Column14995" dataDxfId="1412"/>
    <tableColumn id="15019" xr3:uid="{04F8BFDE-3A69-401A-8D26-EA237290F0D6}" name="Column14996" dataDxfId="1411"/>
    <tableColumn id="15020" xr3:uid="{363D31F6-7383-48BD-B609-506491C6B7C5}" name="Column14997" dataDxfId="1410"/>
    <tableColumn id="15021" xr3:uid="{6E31DC1D-D915-4C75-8D41-42BBF8C5A4C6}" name="Column14998" dataDxfId="1409"/>
    <tableColumn id="15022" xr3:uid="{22344AC0-5AE0-4F77-AE95-51B061601F8A}" name="Column14999" dataDxfId="1408"/>
    <tableColumn id="15023" xr3:uid="{7054023E-9F1F-4C81-B00A-1B5F7BCF52E8}" name="Column15000" dataDxfId="1407"/>
    <tableColumn id="15024" xr3:uid="{4943DCA9-46E1-4737-9378-8AF5EBF2CEE8}" name="Column15001" dataDxfId="1406"/>
    <tableColumn id="15025" xr3:uid="{D64AC52E-1AA2-4DC7-B9E8-36881CAD0F53}" name="Column15002" dataDxfId="1405"/>
    <tableColumn id="15026" xr3:uid="{D1A16BA0-5F13-40F8-A231-547CF056D5D7}" name="Column15003" dataDxfId="1404"/>
    <tableColumn id="15027" xr3:uid="{455906E7-CDF2-468E-A4C9-6081358C710A}" name="Column15004" dataDxfId="1403"/>
    <tableColumn id="15028" xr3:uid="{D3ADFD11-3231-4D17-A802-94BCD899605F}" name="Column15005" dataDxfId="1402"/>
    <tableColumn id="15029" xr3:uid="{70FFBAB5-79A1-4835-A9CF-7730723FCCFB}" name="Column15006" dataDxfId="1401"/>
    <tableColumn id="15030" xr3:uid="{BE5B7824-4E92-4683-BA02-3709781689D0}" name="Column15007" dataDxfId="1400"/>
    <tableColumn id="15031" xr3:uid="{1EF4774A-537A-46FF-B689-4E3358CBDD40}" name="Column15008" dataDxfId="1399"/>
    <tableColumn id="15032" xr3:uid="{8329F087-3234-4FBA-815A-11FFA0A7DC1A}" name="Column15009" dataDxfId="1398"/>
    <tableColumn id="15033" xr3:uid="{837607B7-EF05-4441-AFE2-64463E9E499A}" name="Column15010" dataDxfId="1397"/>
    <tableColumn id="15034" xr3:uid="{AD2BBF47-BEA7-46DD-BFD8-551A9CA891EC}" name="Column15011" dataDxfId="1396"/>
    <tableColumn id="15035" xr3:uid="{55DF45C4-39C2-4E32-B8E3-BD1473BA817F}" name="Column15012" dataDxfId="1395"/>
    <tableColumn id="15036" xr3:uid="{76BDF17B-4934-4AB3-B6A7-9EBE6D41CABF}" name="Column15013" dataDxfId="1394"/>
    <tableColumn id="15037" xr3:uid="{921002E5-9D51-47B5-B44D-993CDC7205B6}" name="Column15014" dataDxfId="1393"/>
    <tableColumn id="15038" xr3:uid="{B176BD22-794E-4175-8E0F-A4DFAD6990F7}" name="Column15015" dataDxfId="1392"/>
    <tableColumn id="15039" xr3:uid="{BC539A12-EF96-4C6C-B144-51AAE0FE1EEA}" name="Column15016" dataDxfId="1391"/>
    <tableColumn id="15040" xr3:uid="{62B2941A-3CAC-4CBC-B496-62632188D31E}" name="Column15017" dataDxfId="1390"/>
    <tableColumn id="15041" xr3:uid="{8C8A00AC-C1AD-4E60-AAC3-5B81761C7D39}" name="Column15018" dataDxfId="1389"/>
    <tableColumn id="15042" xr3:uid="{F60D7E8C-FBA0-40A8-B417-A026B1546480}" name="Column15019" dataDxfId="1388"/>
    <tableColumn id="15043" xr3:uid="{E0A30FF4-7931-4940-A9C0-EC151985AB4A}" name="Column15020" dataDxfId="1387"/>
    <tableColumn id="15044" xr3:uid="{452BA1B8-4992-4034-ABEC-0A5646DE3D0C}" name="Column15021" dataDxfId="1386"/>
    <tableColumn id="15045" xr3:uid="{E7AC8BDC-D3E1-4F5F-87F7-2656DC640059}" name="Column15022" dataDxfId="1385"/>
    <tableColumn id="15046" xr3:uid="{8E122B46-9259-4011-988B-610CFEB635E3}" name="Column15023" dataDxfId="1384"/>
    <tableColumn id="15047" xr3:uid="{304021E9-0FFE-4AFA-8AE8-7DEF2290B286}" name="Column15024" dataDxfId="1383"/>
    <tableColumn id="15048" xr3:uid="{4CA3C784-65BB-4276-AA5F-6DBFA83604F9}" name="Column15025" dataDxfId="1382"/>
    <tableColumn id="15049" xr3:uid="{B920BAF8-6DA5-47E4-A2DB-24282700453B}" name="Column15026" dataDxfId="1381"/>
    <tableColumn id="15050" xr3:uid="{D9D2AD3E-E369-47E3-8142-AE3857035B41}" name="Column15027" dataDxfId="1380"/>
    <tableColumn id="15051" xr3:uid="{0B14B08E-6A88-4EFE-BDE2-7E753E86DBDC}" name="Column15028" dataDxfId="1379"/>
    <tableColumn id="15052" xr3:uid="{84640225-2C88-438E-8562-95BA5846035D}" name="Column15029" dataDxfId="1378"/>
    <tableColumn id="15053" xr3:uid="{13158536-1437-493F-AF4B-7E4F064F7111}" name="Column15030" dataDxfId="1377"/>
    <tableColumn id="15054" xr3:uid="{DC64C5D6-2A16-40B1-BCF8-CBFDCA6AC7F0}" name="Column15031" dataDxfId="1376"/>
    <tableColumn id="15055" xr3:uid="{9A8878DE-6685-4F89-BF24-4B03D270E0AE}" name="Column15032" dataDxfId="1375"/>
    <tableColumn id="15056" xr3:uid="{697E0A5D-5D81-41B3-B4EA-6C86E93B0E9F}" name="Column15033" dataDxfId="1374"/>
    <tableColumn id="15057" xr3:uid="{74D91570-5E31-4FFE-851B-5E1823E5AADF}" name="Column15034" dataDxfId="1373"/>
    <tableColumn id="15058" xr3:uid="{2162DD3F-6E56-4131-9D7E-C82C6F32BD51}" name="Column15035" dataDxfId="1372"/>
    <tableColumn id="15059" xr3:uid="{1F71EFAE-82F5-4A2D-B1EF-E41280619E27}" name="Column15036" dataDxfId="1371"/>
    <tableColumn id="15060" xr3:uid="{97E14C69-C598-4D2F-AA91-A9DCBE60BF9A}" name="Column15037" dataDxfId="1370"/>
    <tableColumn id="15061" xr3:uid="{7D9CEAD5-17BB-4CC7-BF88-6411EEC722D5}" name="Column15038" dataDxfId="1369"/>
    <tableColumn id="15062" xr3:uid="{1F0C0284-0366-4169-9D0F-91A88DAB916E}" name="Column15039" dataDxfId="1368"/>
    <tableColumn id="15063" xr3:uid="{313BCF1A-FF3F-4A36-BFB8-422CA60BB9F3}" name="Column15040" dataDxfId="1367"/>
    <tableColumn id="15064" xr3:uid="{2F6ED41D-1149-4549-90E4-D8B5BB2BC354}" name="Column15041" dataDxfId="1366"/>
    <tableColumn id="15065" xr3:uid="{CAB5FC80-78FF-4B95-9923-97694A8C77ED}" name="Column15042" dataDxfId="1365"/>
    <tableColumn id="15066" xr3:uid="{BAE9A783-B701-4CE1-9181-39D36143DE62}" name="Column15043" dataDxfId="1364"/>
    <tableColumn id="15067" xr3:uid="{A84DF8BD-A88E-41C6-B166-F2CCEB7DDAA3}" name="Column15044" dataDxfId="1363"/>
    <tableColumn id="15068" xr3:uid="{FAC28A9F-1628-48BB-AE9F-89EA5DB55E96}" name="Column15045" dataDxfId="1362"/>
    <tableColumn id="15069" xr3:uid="{72299D83-6238-4506-B7B5-2FBB94663F81}" name="Column15046" dataDxfId="1361"/>
    <tableColumn id="15070" xr3:uid="{C42F231D-860A-4371-91A0-4A5054AFE43A}" name="Column15047" dataDxfId="1360"/>
    <tableColumn id="15071" xr3:uid="{6C33BD32-ADFD-45EE-B6D0-C8635B5C00BF}" name="Column15048" dataDxfId="1359"/>
    <tableColumn id="15072" xr3:uid="{36F74B38-01CB-4126-B9A2-6A5807CB2D32}" name="Column15049" dataDxfId="1358"/>
    <tableColumn id="15073" xr3:uid="{3F8711F8-E2B0-461C-9BD3-E57837252937}" name="Column15050" dataDxfId="1357"/>
    <tableColumn id="15074" xr3:uid="{C617D16E-96A8-4CEA-93C1-DC8FB85A9223}" name="Column15051" dataDxfId="1356"/>
    <tableColumn id="15075" xr3:uid="{5A92BAEE-ACE4-40A1-B1EE-538CE8115BB2}" name="Column15052" dataDxfId="1355"/>
    <tableColumn id="15076" xr3:uid="{D7303245-607E-4FF4-9CAD-3EA778B0F377}" name="Column15053" dataDxfId="1354"/>
    <tableColumn id="15077" xr3:uid="{95545D24-2300-4A57-930D-D32A556F20FB}" name="Column15054" dataDxfId="1353"/>
    <tableColumn id="15078" xr3:uid="{AFA637F7-8482-4EA8-9AB4-ADAA01848734}" name="Column15055" dataDxfId="1352"/>
    <tableColumn id="15079" xr3:uid="{4C28A060-0793-4A0E-B7C7-7D0195DB1A40}" name="Column15056" dataDxfId="1351"/>
    <tableColumn id="15080" xr3:uid="{80055B8A-907A-4F97-A29D-54F83AE44AFF}" name="Column15057" dataDxfId="1350"/>
    <tableColumn id="15081" xr3:uid="{FA4FDC31-2F5A-421E-A7BB-44FF956FB8DC}" name="Column15058" dataDxfId="1349"/>
    <tableColumn id="15082" xr3:uid="{C3C46085-09B1-45EE-809F-C0A983072DB6}" name="Column15059" dataDxfId="1348"/>
    <tableColumn id="15083" xr3:uid="{99F4A13A-D4F7-482B-B874-E89E12071900}" name="Column15060" dataDxfId="1347"/>
    <tableColumn id="15084" xr3:uid="{7034C563-1E60-4545-AF36-A463B94D7024}" name="Column15061" dataDxfId="1346"/>
    <tableColumn id="15085" xr3:uid="{33807FE2-81E1-4F2D-9B99-BD5F0B177BBE}" name="Column15062" dataDxfId="1345"/>
    <tableColumn id="15086" xr3:uid="{A0381F25-C56B-4132-BBBF-4959D4A0079F}" name="Column15063" dataDxfId="1344"/>
    <tableColumn id="15087" xr3:uid="{96FFA0DD-8D21-46EC-AA43-BE551F820752}" name="Column15064" dataDxfId="1343"/>
    <tableColumn id="15088" xr3:uid="{F06828A4-C181-4465-9279-348D38DBD742}" name="Column15065" dataDxfId="1342"/>
    <tableColumn id="15089" xr3:uid="{E225599F-27D8-42DB-9538-0806D86775A8}" name="Column15066" dataDxfId="1341"/>
    <tableColumn id="15090" xr3:uid="{47F6B2B8-558F-4963-A1A0-2CE4D87662FA}" name="Column15067" dataDxfId="1340"/>
    <tableColumn id="15091" xr3:uid="{69E02C31-0453-49D6-B592-A1BD93AF7D12}" name="Column15068" dataDxfId="1339"/>
    <tableColumn id="15092" xr3:uid="{9F54530A-54C7-401D-A295-1AF64414E6DF}" name="Column15069" dataDxfId="1338"/>
    <tableColumn id="15093" xr3:uid="{4CC89552-5A28-430D-B7C3-477BE4280692}" name="Column15070" dataDxfId="1337"/>
    <tableColumn id="15094" xr3:uid="{B3096488-5F70-4E24-9E29-CEE38244A58C}" name="Column15071" dataDxfId="1336"/>
    <tableColumn id="15095" xr3:uid="{DC832BBA-E1E8-4087-86E2-1C7BF1F357B6}" name="Column15072" dataDxfId="1335"/>
    <tableColumn id="15096" xr3:uid="{6303355E-73B1-4A3E-BFE6-D9CD6946202A}" name="Column15073" dataDxfId="1334"/>
    <tableColumn id="15097" xr3:uid="{0848FE65-018F-4D75-9712-A8AAD8F3B285}" name="Column15074" dataDxfId="1333"/>
    <tableColumn id="15098" xr3:uid="{ACA0DAF2-B164-4DF5-9B89-6170D267DB71}" name="Column15075" dataDxfId="1332"/>
    <tableColumn id="15099" xr3:uid="{F0E81F60-6F35-4F01-AFF4-5A7E1E30D97B}" name="Column15076" dataDxfId="1331"/>
    <tableColumn id="15100" xr3:uid="{36A23F6A-6684-4F02-91DE-FE139C382113}" name="Column15077" dataDxfId="1330"/>
    <tableColumn id="15101" xr3:uid="{50708035-1C00-421D-8C8A-8F32910FDEA7}" name="Column15078" dataDxfId="1329"/>
    <tableColumn id="15102" xr3:uid="{75E11090-B090-4F54-B249-6DECDE5E1584}" name="Column15079" dataDxfId="1328"/>
    <tableColumn id="15103" xr3:uid="{6207C8A9-4A4C-4522-B52D-1DEF39620470}" name="Column15080" dataDxfId="1327"/>
    <tableColumn id="15104" xr3:uid="{52889B86-206A-422B-BB11-5861EB523514}" name="Column15081" dataDxfId="1326"/>
    <tableColumn id="15105" xr3:uid="{5D4051ED-E6CF-4E70-960B-B561940FE07B}" name="Column15082" dataDxfId="1325"/>
    <tableColumn id="15106" xr3:uid="{F25B8D65-CEA6-46A0-BAA7-7215BFBC9535}" name="Column15083" dataDxfId="1324"/>
    <tableColumn id="15107" xr3:uid="{794DFC7D-AA91-4117-B201-969F7E3B039D}" name="Column15084" dataDxfId="1323"/>
    <tableColumn id="15108" xr3:uid="{1F919F8D-EFFE-44B4-96D8-F731F8939244}" name="Column15085" dataDxfId="1322"/>
    <tableColumn id="15109" xr3:uid="{3BF2113D-7E46-4C51-B6E4-ECE22EAD3156}" name="Column15086" dataDxfId="1321"/>
    <tableColumn id="15110" xr3:uid="{213A5243-87C1-432D-8D9D-0524C627332A}" name="Column15087" dataDxfId="1320"/>
    <tableColumn id="15111" xr3:uid="{B39CEC10-D536-4695-BDCE-8DFCE1D9830F}" name="Column15088" dataDxfId="1319"/>
    <tableColumn id="15112" xr3:uid="{18E37BEC-76B1-4BAE-8DDF-45A9225CE104}" name="Column15089" dataDxfId="1318"/>
    <tableColumn id="15113" xr3:uid="{3C5BF194-6CE5-41C5-BE14-BCE058DEDB2C}" name="Column15090" dataDxfId="1317"/>
    <tableColumn id="15114" xr3:uid="{6C4D4EC8-3CB3-44A4-B810-4919CD2B4DBD}" name="Column15091" dataDxfId="1316"/>
    <tableColumn id="15115" xr3:uid="{55DCFBCA-35A9-4B05-811F-655C121E5BAA}" name="Column15092" dataDxfId="1315"/>
    <tableColumn id="15116" xr3:uid="{8E34F280-4259-4FF1-A98F-5A2A3DC3203B}" name="Column15093" dataDxfId="1314"/>
    <tableColumn id="15117" xr3:uid="{81CB8E59-1982-4242-932A-8B0587FC1A6B}" name="Column15094" dataDxfId="1313"/>
    <tableColumn id="15118" xr3:uid="{8AF889A4-36C8-405B-81EC-98A7ECF3A70A}" name="Column15095" dataDxfId="1312"/>
    <tableColumn id="15119" xr3:uid="{D6979BDA-C09C-4865-B726-8496179823C3}" name="Column15096" dataDxfId="1311"/>
    <tableColumn id="15120" xr3:uid="{19B2B1FA-F185-44FC-9E0D-B99B411AC14B}" name="Column15097" dataDxfId="1310"/>
    <tableColumn id="15121" xr3:uid="{29F4D1F4-737A-4204-AE3A-AC63F7C05024}" name="Column15098" dataDxfId="1309"/>
    <tableColumn id="15122" xr3:uid="{65CA0E7F-4403-40D1-8F39-2F02C8C8A19B}" name="Column15099" dataDxfId="1308"/>
    <tableColumn id="15123" xr3:uid="{C5F441A1-CB7C-427E-ACAD-69744574FFDD}" name="Column15100" dataDxfId="1307"/>
    <tableColumn id="15124" xr3:uid="{960273FC-F915-43D2-97E6-DD29F4320F94}" name="Column15101" dataDxfId="1306"/>
    <tableColumn id="15125" xr3:uid="{0160E992-CF45-4FF5-997B-C7E039C93DEA}" name="Column15102" dataDxfId="1305"/>
    <tableColumn id="15126" xr3:uid="{626DAED3-0752-4CCC-B4A0-A0B1AA009FCA}" name="Column15103" dataDxfId="1304"/>
    <tableColumn id="15127" xr3:uid="{36DF7F8E-801B-4A73-823E-C042CA0073C0}" name="Column15104" dataDxfId="1303"/>
    <tableColumn id="15128" xr3:uid="{C74FC9C2-C589-4BB9-931D-ABF0D5C3AA90}" name="Column15105" dataDxfId="1302"/>
    <tableColumn id="15129" xr3:uid="{265BF636-0AB7-4FDA-A9E5-1EB8153C2348}" name="Column15106" dataDxfId="1301"/>
    <tableColumn id="15130" xr3:uid="{93023346-807A-426A-9ADB-5AF455BD574B}" name="Column15107" dataDxfId="1300"/>
    <tableColumn id="15131" xr3:uid="{3472597C-C0D7-44E5-8F98-2FB946142C9E}" name="Column15108" dataDxfId="1299"/>
    <tableColumn id="15132" xr3:uid="{A195FD51-B992-4377-95F0-5BA75A0C2797}" name="Column15109" dataDxfId="1298"/>
    <tableColumn id="15133" xr3:uid="{BBDD5905-1D8A-42FD-BEBD-3BFCF3C73B91}" name="Column15110" dataDxfId="1297"/>
    <tableColumn id="15134" xr3:uid="{B5D74F3C-5425-4AF5-80FC-31139C1471A3}" name="Column15111" dataDxfId="1296"/>
    <tableColumn id="15135" xr3:uid="{8C8E826A-E171-44B0-995E-2ED42B1E8E86}" name="Column15112" dataDxfId="1295"/>
    <tableColumn id="15136" xr3:uid="{24F8A5E1-FB85-4BD3-A297-884FB6CBB4D9}" name="Column15113" dataDxfId="1294"/>
    <tableColumn id="15137" xr3:uid="{1CFAA001-39F3-4649-BBC1-145C73536FD6}" name="Column15114" dataDxfId="1293"/>
    <tableColumn id="15138" xr3:uid="{D858E119-FB79-4E65-8029-CE53E7FD9298}" name="Column15115" dataDxfId="1292"/>
    <tableColumn id="15139" xr3:uid="{CEB8E873-7DA3-4E05-9DCA-FC6634A38B4A}" name="Column15116" dataDxfId="1291"/>
    <tableColumn id="15140" xr3:uid="{1B75A218-8289-4A1D-8998-AD29891A6B57}" name="Column15117" dataDxfId="1290"/>
    <tableColumn id="15141" xr3:uid="{45E9718F-9179-437A-B3BB-ECF552403D26}" name="Column15118" dataDxfId="1289"/>
    <tableColumn id="15142" xr3:uid="{1C338F7C-BD7E-40B5-A7A5-32816539599A}" name="Column15119" dataDxfId="1288"/>
    <tableColumn id="15143" xr3:uid="{6B890187-B166-4BBB-A832-435F4129D369}" name="Column15120" dataDxfId="1287"/>
    <tableColumn id="15144" xr3:uid="{BE01EE25-4282-4BA3-98EA-E43352476737}" name="Column15121" dataDxfId="1286"/>
    <tableColumn id="15145" xr3:uid="{735DA904-C59A-4919-B176-CD48BFCDB7E8}" name="Column15122" dataDxfId="1285"/>
    <tableColumn id="15146" xr3:uid="{A098991B-1B49-4116-9A34-95B60EFF59DB}" name="Column15123" dataDxfId="1284"/>
    <tableColumn id="15147" xr3:uid="{06CCD068-E2D7-4D3C-99B8-A5F6BADF7457}" name="Column15124" dataDxfId="1283"/>
    <tableColumn id="15148" xr3:uid="{599E0BD8-E2DB-406D-9447-21BCA138F21A}" name="Column15125" dataDxfId="1282"/>
    <tableColumn id="15149" xr3:uid="{A3C6AB76-D537-473D-B5C2-3615B7F3204B}" name="Column15126" dataDxfId="1281"/>
    <tableColumn id="15150" xr3:uid="{CEB03B6D-C97E-4A1B-8BB5-7B3BBA09911E}" name="Column15127" dataDxfId="1280"/>
    <tableColumn id="15151" xr3:uid="{3A999D91-CA07-4E53-B089-D9634D5655AA}" name="Column15128" dataDxfId="1279"/>
    <tableColumn id="15152" xr3:uid="{A197FD57-A035-42D2-9D96-3717A3640673}" name="Column15129" dataDxfId="1278"/>
    <tableColumn id="15153" xr3:uid="{C78AD28D-0BB7-49BB-AB6E-1A38A0A1D35D}" name="Column15130" dataDxfId="1277"/>
    <tableColumn id="15154" xr3:uid="{82D3843F-6F90-472B-9C40-E5F01B9B5B0D}" name="Column15131" dataDxfId="1276"/>
    <tableColumn id="15155" xr3:uid="{A30F4976-2765-4186-93E8-1951945A6459}" name="Column15132" dataDxfId="1275"/>
    <tableColumn id="15156" xr3:uid="{038A6D16-D72F-4A12-86CF-D6F1875E4DE5}" name="Column15133" dataDxfId="1274"/>
    <tableColumn id="15157" xr3:uid="{06088DB4-0E73-44DA-B6A3-B90797310947}" name="Column15134" dataDxfId="1273"/>
    <tableColumn id="15158" xr3:uid="{9D955647-3029-4DDF-9CF3-DEEBE8303BBB}" name="Column15135" dataDxfId="1272"/>
    <tableColumn id="15159" xr3:uid="{FF5A47FD-9052-409D-8074-507E9C6F6496}" name="Column15136" dataDxfId="1271"/>
    <tableColumn id="15160" xr3:uid="{49558C74-6021-483A-904D-783B040077DF}" name="Column15137" dataDxfId="1270"/>
    <tableColumn id="15161" xr3:uid="{EFEA3F4E-39B3-4E88-9AB1-DCA43934AA0C}" name="Column15138" dataDxfId="1269"/>
    <tableColumn id="15162" xr3:uid="{5A1F3F03-8246-4697-8A0A-224305751D9B}" name="Column15139" dataDxfId="1268"/>
    <tableColumn id="15163" xr3:uid="{A7073A86-C287-4E2E-BA76-9C433AA82101}" name="Column15140" dataDxfId="1267"/>
    <tableColumn id="15164" xr3:uid="{3CF561C9-5032-4506-9EA4-B1EC220D74CD}" name="Column15141" dataDxfId="1266"/>
    <tableColumn id="15165" xr3:uid="{43A1E02C-66E9-4E26-8487-33073E449CEC}" name="Column15142" dataDxfId="1265"/>
    <tableColumn id="15166" xr3:uid="{C6E16A73-95EC-49FF-8A7B-3DD8A1CA95DA}" name="Column15143" dataDxfId="1264"/>
    <tableColumn id="15167" xr3:uid="{DF9E2A2B-B6B9-4368-9270-BBC42226E5C1}" name="Column15144" dataDxfId="1263"/>
    <tableColumn id="15168" xr3:uid="{B8B65CA2-C3E5-485C-8199-C52A0102E6FF}" name="Column15145" dataDxfId="1262"/>
    <tableColumn id="15169" xr3:uid="{458C0B22-21A1-4221-8C59-6442D4020B40}" name="Column15146" dataDxfId="1261"/>
    <tableColumn id="15170" xr3:uid="{9C54A4FE-1F1C-4485-B949-9081624B057E}" name="Column15147" dataDxfId="1260"/>
    <tableColumn id="15171" xr3:uid="{15879EAB-BBA6-41D4-BC69-F5C423E33862}" name="Column15148" dataDxfId="1259"/>
    <tableColumn id="15172" xr3:uid="{3B4CD220-62EC-4F3C-AA17-61BE7034017B}" name="Column15149" dataDxfId="1258"/>
    <tableColumn id="15173" xr3:uid="{77A80533-F572-4696-8016-021639DFC443}" name="Column15150" dataDxfId="1257"/>
    <tableColumn id="15174" xr3:uid="{98964ACE-24F5-4E87-ADCB-6A67A4C171BE}" name="Column15151" dataDxfId="1256"/>
    <tableColumn id="15175" xr3:uid="{2D225890-4561-48A7-9B8B-4C6E036E7310}" name="Column15152" dataDxfId="1255"/>
    <tableColumn id="15176" xr3:uid="{A8BA1639-3BC0-4C81-AE6F-67172CBC2BA9}" name="Column15153" dataDxfId="1254"/>
    <tableColumn id="15177" xr3:uid="{75E9E92C-F6E8-4097-BF7F-22FE0A7F8259}" name="Column15154" dataDxfId="1253"/>
    <tableColumn id="15178" xr3:uid="{1F9441AD-B70C-4027-9F83-DD80094DF7CA}" name="Column15155" dataDxfId="1252"/>
    <tableColumn id="15179" xr3:uid="{7901658E-33FA-4831-B940-0CBCDDA98228}" name="Column15156" dataDxfId="1251"/>
    <tableColumn id="15180" xr3:uid="{7389CE46-ADB9-4F86-8B68-855FF7F47C8B}" name="Column15157" dataDxfId="1250"/>
    <tableColumn id="15181" xr3:uid="{6ECA0961-645D-41CC-8D58-732F32D19686}" name="Column15158" dataDxfId="1249"/>
    <tableColumn id="15182" xr3:uid="{E14BD5DF-C6E6-4D57-9B81-EA3E54B219B2}" name="Column15159" dataDxfId="1248"/>
    <tableColumn id="15183" xr3:uid="{054E84AD-01BD-4955-8EC5-618AF025621D}" name="Column15160" dataDxfId="1247"/>
    <tableColumn id="15184" xr3:uid="{0A8E49B9-B993-4BBD-8073-D6EE6CF40ED0}" name="Column15161" dataDxfId="1246"/>
    <tableColumn id="15185" xr3:uid="{318A6307-E867-43EF-838E-B87A2E265F06}" name="Column15162" dataDxfId="1245"/>
    <tableColumn id="15186" xr3:uid="{2CD7D9E1-AA62-4990-B9A2-0199339F007C}" name="Column15163" dataDxfId="1244"/>
    <tableColumn id="15187" xr3:uid="{3B2DDD54-95EE-4DED-9664-6F7D88F03540}" name="Column15164" dataDxfId="1243"/>
    <tableColumn id="15188" xr3:uid="{BE6DA9D9-1B44-4298-98F3-C81F2D7B385C}" name="Column15165" dataDxfId="1242"/>
    <tableColumn id="15189" xr3:uid="{7A1CAAAA-FBAB-4728-BB54-BAC7D10F9EDC}" name="Column15166" dataDxfId="1241"/>
    <tableColumn id="15190" xr3:uid="{9E9D9662-A1F1-49AB-A1A8-817306F43D84}" name="Column15167" dataDxfId="1240"/>
    <tableColumn id="15191" xr3:uid="{1EACF990-4B91-48B4-9DD8-14BD9BDD2ED4}" name="Column15168" dataDxfId="1239"/>
    <tableColumn id="15192" xr3:uid="{A10D869B-284D-47AB-83F6-7DD22C5E1386}" name="Column15169" dataDxfId="1238"/>
    <tableColumn id="15193" xr3:uid="{06CFDF6A-66C5-4A75-A23B-F0425E10E714}" name="Column15170" dataDxfId="1237"/>
    <tableColumn id="15194" xr3:uid="{FBDF67ED-57FD-4888-91F2-1CB612E46D77}" name="Column15171" dataDxfId="1236"/>
    <tableColumn id="15195" xr3:uid="{C04C83AF-6A3F-4D42-962B-B005DA0DBCA7}" name="Column15172" dataDxfId="1235"/>
    <tableColumn id="15196" xr3:uid="{8E3BE49D-8309-4953-9199-97DA1EF465F0}" name="Column15173" dataDxfId="1234"/>
    <tableColumn id="15197" xr3:uid="{6B91BAEF-DF7B-49D7-95E8-727C640FC6E5}" name="Column15174" dataDxfId="1233"/>
    <tableColumn id="15198" xr3:uid="{5BD3E08D-2F71-42CF-9D52-2BE7D9243E63}" name="Column15175" dataDxfId="1232"/>
    <tableColumn id="15199" xr3:uid="{3A2F59FC-4BD9-4FD4-BB53-6F67C28ED9BF}" name="Column15176" dataDxfId="1231"/>
    <tableColumn id="15200" xr3:uid="{8F8B94E4-6032-4034-9AE4-8B864F66DA56}" name="Column15177" dataDxfId="1230"/>
    <tableColumn id="15201" xr3:uid="{4603B39F-54D5-4C92-90E2-795FAC527C41}" name="Column15178" dataDxfId="1229"/>
    <tableColumn id="15202" xr3:uid="{59574B15-5BB4-4101-89AE-87FF3876577E}" name="Column15179" dataDxfId="1228"/>
    <tableColumn id="15203" xr3:uid="{211E2866-C405-4030-9165-1C8F8C4B9885}" name="Column15180" dataDxfId="1227"/>
    <tableColumn id="15204" xr3:uid="{16010E8C-F97B-4FE8-973D-DB53AE9E90E7}" name="Column15181" dataDxfId="1226"/>
    <tableColumn id="15205" xr3:uid="{E95BBC28-FC01-4B51-96DD-031B0BA79093}" name="Column15182" dataDxfId="1225"/>
    <tableColumn id="15206" xr3:uid="{CBFF5785-9B52-4969-A51B-27975E5A3EB2}" name="Column15183" dataDxfId="1224"/>
    <tableColumn id="15207" xr3:uid="{A4467AAC-E08C-43BD-9B1F-379FDB5D5A0E}" name="Column15184" dataDxfId="1223"/>
    <tableColumn id="15208" xr3:uid="{EB7CD4DB-9161-4DCC-9F0E-7A00AF9B038A}" name="Column15185" dataDxfId="1222"/>
    <tableColumn id="15209" xr3:uid="{0557E060-5404-4710-B87E-7C7736E581B9}" name="Column15186" dataDxfId="1221"/>
    <tableColumn id="15210" xr3:uid="{8B5FA2D3-F09C-4C03-ADA8-E4FAB4C8F120}" name="Column15187" dataDxfId="1220"/>
    <tableColumn id="15211" xr3:uid="{FF32A38D-564F-4BD4-8F1F-48AAB12CAEFC}" name="Column15188" dataDxfId="1219"/>
    <tableColumn id="15212" xr3:uid="{102159A0-04BF-489F-96A7-CDBC49FCA668}" name="Column15189" dataDxfId="1218"/>
    <tableColumn id="15213" xr3:uid="{D344A8B7-DBCD-4E67-9644-4081CE76716C}" name="Column15190" dataDxfId="1217"/>
    <tableColumn id="15214" xr3:uid="{EAD74B04-3979-4EE0-901C-DF3C8D2E2F0B}" name="Column15191" dataDxfId="1216"/>
    <tableColumn id="15215" xr3:uid="{E8745FFF-C3AE-411D-BB14-EEAFC0B18CBE}" name="Column15192" dataDxfId="1215"/>
    <tableColumn id="15216" xr3:uid="{928071F0-1852-40C3-A7D4-8E7B88E1D192}" name="Column15193" dataDxfId="1214"/>
    <tableColumn id="15217" xr3:uid="{4E48E453-6F63-45CE-8536-190C95B71DF2}" name="Column15194" dataDxfId="1213"/>
    <tableColumn id="15218" xr3:uid="{D594C97C-6A9A-4991-A1CD-F21618121E91}" name="Column15195" dataDxfId="1212"/>
    <tableColumn id="15219" xr3:uid="{B351D1DA-CBCE-46ED-A602-D5E3C34437B1}" name="Column15196" dataDxfId="1211"/>
    <tableColumn id="15220" xr3:uid="{0A75A67F-707A-4F29-909A-38C81C4B10B4}" name="Column15197" dataDxfId="1210"/>
    <tableColumn id="15221" xr3:uid="{8517CB15-5145-464A-897C-47DA9F83BDC6}" name="Column15198" dataDxfId="1209"/>
    <tableColumn id="15222" xr3:uid="{8C3E7884-E5C4-485B-A8AB-860C9E8011F9}" name="Column15199" dataDxfId="1208"/>
    <tableColumn id="15223" xr3:uid="{4FE3A735-5BEF-46B3-9203-E4CEA12CBD7C}" name="Column15200" dataDxfId="1207"/>
    <tableColumn id="15224" xr3:uid="{CFDDE8EC-834B-47E9-98CE-B7DCE815C20A}" name="Column15201" dataDxfId="1206"/>
    <tableColumn id="15225" xr3:uid="{ADB8D799-FC20-43C1-81B8-AB6F1E82632D}" name="Column15202" dataDxfId="1205"/>
    <tableColumn id="15226" xr3:uid="{E25ABD67-B7CE-4A33-9B83-B9FB7B5277B3}" name="Column15203" dataDxfId="1204"/>
    <tableColumn id="15227" xr3:uid="{5C17C96B-9FDE-4967-BC2D-AC4B1C1BFF61}" name="Column15204" dataDxfId="1203"/>
    <tableColumn id="15228" xr3:uid="{1C2668EC-2BBD-44CB-96ED-1661E072F7F5}" name="Column15205" dataDxfId="1202"/>
    <tableColumn id="15229" xr3:uid="{3B3074B8-E651-4365-97D7-9F8812130321}" name="Column15206" dataDxfId="1201"/>
    <tableColumn id="15230" xr3:uid="{D2C2E1D6-E682-4E7C-BEAA-5A68A202070C}" name="Column15207" dataDxfId="1200"/>
    <tableColumn id="15231" xr3:uid="{8361EDB6-5A50-4CF4-836E-AC3F5A132F9C}" name="Column15208" dataDxfId="1199"/>
    <tableColumn id="15232" xr3:uid="{F205380F-9646-4CBA-86D8-673CD8748C1D}" name="Column15209" dataDxfId="1198"/>
    <tableColumn id="15233" xr3:uid="{525A01C5-D182-4B7A-97C0-5EA3993ACF57}" name="Column15210" dataDxfId="1197"/>
    <tableColumn id="15234" xr3:uid="{64E7F2A5-BE98-4DD4-BF2C-22AB3201880F}" name="Column15211" dataDxfId="1196"/>
    <tableColumn id="15235" xr3:uid="{FB921796-1651-4301-BA72-28C13AC645F4}" name="Column15212" dataDxfId="1195"/>
    <tableColumn id="15236" xr3:uid="{C21FD551-D0F7-4623-AD4F-6207EF55E8BF}" name="Column15213" dataDxfId="1194"/>
    <tableColumn id="15237" xr3:uid="{0455CBA7-2C8A-4F3B-9522-A38AFA41D3B6}" name="Column15214" dataDxfId="1193"/>
    <tableColumn id="15238" xr3:uid="{F2C0F01C-E8C5-49A6-AB2C-13A3EE83CE15}" name="Column15215" dataDxfId="1192"/>
    <tableColumn id="15239" xr3:uid="{5C22D96E-FB0A-437F-BBE3-B16C047C1342}" name="Column15216" dataDxfId="1191"/>
    <tableColumn id="15240" xr3:uid="{DD58B2BA-FE50-4EF8-A951-5CC21549E01F}" name="Column15217" dataDxfId="1190"/>
    <tableColumn id="15241" xr3:uid="{80E5C104-B9CC-4A16-97D7-7E7D245F918F}" name="Column15218" dataDxfId="1189"/>
    <tableColumn id="15242" xr3:uid="{B8E7D74E-9099-4F52-A511-8EB7D50BB4A1}" name="Column15219" dataDxfId="1188"/>
    <tableColumn id="15243" xr3:uid="{DEDAE5E5-299A-4DB4-B587-9D997B7FB2E7}" name="Column15220" dataDxfId="1187"/>
    <tableColumn id="15244" xr3:uid="{2FDCA652-B83A-4AAD-A0F1-9D514E06A808}" name="Column15221" dataDxfId="1186"/>
    <tableColumn id="15245" xr3:uid="{35B9BF80-3188-431F-B6DF-C9B852910A4D}" name="Column15222" dataDxfId="1185"/>
    <tableColumn id="15246" xr3:uid="{BAA7FBD6-757F-46D1-B68D-4E08A5FE2743}" name="Column15223" dataDxfId="1184"/>
    <tableColumn id="15247" xr3:uid="{3C2685BB-9BCB-469E-8983-B00BC35A54CB}" name="Column15224" dataDxfId="1183"/>
    <tableColumn id="15248" xr3:uid="{0E28438E-22B4-4CD6-AD53-F4109CA8294C}" name="Column15225" dataDxfId="1182"/>
    <tableColumn id="15249" xr3:uid="{ED647221-EB67-470C-9999-2ED881192AD5}" name="Column15226" dataDxfId="1181"/>
    <tableColumn id="15250" xr3:uid="{B23E188E-E451-421F-8B7C-07BDC223A851}" name="Column15227" dataDxfId="1180"/>
    <tableColumn id="15251" xr3:uid="{FB7FE231-9AC5-48E2-B718-D79129AB64C1}" name="Column15228" dataDxfId="1179"/>
    <tableColumn id="15252" xr3:uid="{300DF9F3-619C-4E09-9804-E694AEDDE28A}" name="Column15229" dataDxfId="1178"/>
    <tableColumn id="15253" xr3:uid="{91CDED84-1E35-4725-B0F3-B4B46030F862}" name="Column15230" dataDxfId="1177"/>
    <tableColumn id="15254" xr3:uid="{45647863-223B-4D7E-BA9F-9CC84541C43C}" name="Column15231" dataDxfId="1176"/>
    <tableColumn id="15255" xr3:uid="{38740688-2489-46E3-8F5D-4E82DFDDA8D6}" name="Column15232" dataDxfId="1175"/>
    <tableColumn id="15256" xr3:uid="{FAB0A7BD-A779-4399-B0ED-A6C36CA143DF}" name="Column15233" dataDxfId="1174"/>
    <tableColumn id="15257" xr3:uid="{F06605C4-DBEA-4B60-B228-7A9581431634}" name="Column15234" dataDxfId="1173"/>
    <tableColumn id="15258" xr3:uid="{442D76D1-C52A-403A-8D16-A20EA38F7AEC}" name="Column15235" dataDxfId="1172"/>
    <tableColumn id="15259" xr3:uid="{A8D4D559-9C66-47D3-AE6E-4629B7601DC2}" name="Column15236" dataDxfId="1171"/>
    <tableColumn id="15260" xr3:uid="{019D7E05-9271-4FA4-B01D-923AA4933730}" name="Column15237" dataDxfId="1170"/>
    <tableColumn id="15261" xr3:uid="{596E6518-C173-49D2-8FF8-B79FCB1D6869}" name="Column15238" dataDxfId="1169"/>
    <tableColumn id="15262" xr3:uid="{9B2158C4-1AA6-47C8-97C0-A192AF4F5B58}" name="Column15239" dataDxfId="1168"/>
    <tableColumn id="15263" xr3:uid="{BF4AA294-53D1-4D09-9672-63222EA9DAC9}" name="Column15240" dataDxfId="1167"/>
    <tableColumn id="15264" xr3:uid="{6CC62EA8-443A-4CB1-8B42-1DF632623417}" name="Column15241" dataDxfId="1166"/>
    <tableColumn id="15265" xr3:uid="{C3C30BE0-EE3A-4BFB-8B38-E133CFBC57EA}" name="Column15242" dataDxfId="1165"/>
    <tableColumn id="15266" xr3:uid="{34FE3062-7DF5-411E-9BE6-8EDA46E54BDE}" name="Column15243" dataDxfId="1164"/>
    <tableColumn id="15267" xr3:uid="{841F009E-BDE4-45E5-BFD3-E44C173400CC}" name="Column15244" dataDxfId="1163"/>
    <tableColumn id="15268" xr3:uid="{F3648F32-A95B-403D-B67E-38919C951EDC}" name="Column15245" dataDxfId="1162"/>
    <tableColumn id="15269" xr3:uid="{89D6565D-BDED-4ECB-8629-54C1EE81E750}" name="Column15246" dataDxfId="1161"/>
    <tableColumn id="15270" xr3:uid="{48C2CCE4-C815-42C4-BF86-1B02F232793E}" name="Column15247" dataDxfId="1160"/>
    <tableColumn id="15271" xr3:uid="{51C68F4D-5DDB-4E71-B9AD-C28E3B44F453}" name="Column15248" dataDxfId="1159"/>
    <tableColumn id="15272" xr3:uid="{369B12B2-9F53-4250-8870-48ECC1E4FF28}" name="Column15249" dataDxfId="1158"/>
    <tableColumn id="15273" xr3:uid="{F0F1A1D9-65FB-49F0-BABB-A09C11E0FF26}" name="Column15250" dataDxfId="1157"/>
    <tableColumn id="15274" xr3:uid="{D8A5A057-5AA1-4FF5-964B-9E85B09833E7}" name="Column15251" dataDxfId="1156"/>
    <tableColumn id="15275" xr3:uid="{4029F4DD-6A19-4E85-B7E2-D73859EB972E}" name="Column15252" dataDxfId="1155"/>
    <tableColumn id="15276" xr3:uid="{23E7794E-ADF9-40C1-BC5A-1C86903D6003}" name="Column15253" dataDxfId="1154"/>
    <tableColumn id="15277" xr3:uid="{4A9687DA-7C67-462B-BBA0-DB5A3DC1AE13}" name="Column15254" dataDxfId="1153"/>
    <tableColumn id="15278" xr3:uid="{6A98EAB2-A9D6-498E-926A-AE1F4A73FD78}" name="Column15255" dataDxfId="1152"/>
    <tableColumn id="15279" xr3:uid="{0EC51F4D-EE10-437E-889D-C2B5E50CBB3A}" name="Column15256" dataDxfId="1151"/>
    <tableColumn id="15280" xr3:uid="{27D04D0E-8DB1-42D0-BFEF-8F03E478D140}" name="Column15257" dataDxfId="1150"/>
    <tableColumn id="15281" xr3:uid="{0ADCD3A2-A135-4FAE-8213-D1FF5FA24526}" name="Column15258" dataDxfId="1149"/>
    <tableColumn id="15282" xr3:uid="{708D0F6A-1A71-43BD-AF02-4205CB964D44}" name="Column15259" dataDxfId="1148"/>
    <tableColumn id="15283" xr3:uid="{2D121BC3-03D8-4A10-9F39-CAB5A8C26A4F}" name="Column15260" dataDxfId="1147"/>
    <tableColumn id="15284" xr3:uid="{B6E58C48-0FA4-450C-B64E-7DF36CD676D6}" name="Column15261" dataDxfId="1146"/>
    <tableColumn id="15285" xr3:uid="{722E1893-E31C-45D7-86D1-6E937493F04B}" name="Column15262" dataDxfId="1145"/>
    <tableColumn id="15286" xr3:uid="{F5136C55-2166-402A-9243-28D288C5A395}" name="Column15263" dataDxfId="1144"/>
    <tableColumn id="15287" xr3:uid="{4B2AFEB7-F479-405C-8B85-CDAA8232ACB4}" name="Column15264" dataDxfId="1143"/>
    <tableColumn id="15288" xr3:uid="{2386EF1A-45A6-45E3-B564-057305D5A4BC}" name="Column15265" dataDxfId="1142"/>
    <tableColumn id="15289" xr3:uid="{B22B4DCB-7169-4CE3-A93B-A172FC8C587F}" name="Column15266" dataDxfId="1141"/>
    <tableColumn id="15290" xr3:uid="{7F3BA2C4-9A6E-46F8-8ACF-897ABB9B1254}" name="Column15267" dataDxfId="1140"/>
    <tableColumn id="15291" xr3:uid="{BE7C2904-5ED0-4425-BDA6-C7CC8BB7A3C9}" name="Column15268" dataDxfId="1139"/>
    <tableColumn id="15292" xr3:uid="{1F300CF9-01DC-4529-BB9A-17F8F3E62023}" name="Column15269" dataDxfId="1138"/>
    <tableColumn id="15293" xr3:uid="{4D0EE7DB-5D01-4BA6-960F-CA4EAE2B1EC7}" name="Column15270" dataDxfId="1137"/>
    <tableColumn id="15294" xr3:uid="{1CCEF9C8-3E50-40AC-B85E-91156CE41593}" name="Column15271" dataDxfId="1136"/>
    <tableColumn id="15295" xr3:uid="{667E6E89-DEEE-4254-9CEE-D84120E8FF2C}" name="Column15272" dataDxfId="1135"/>
    <tableColumn id="15296" xr3:uid="{9004737B-E235-44B8-8D2F-A467EE3B096F}" name="Column15273" dataDxfId="1134"/>
    <tableColumn id="15297" xr3:uid="{6C20B704-0E83-4D58-A8B8-0E6C6D25B71D}" name="Column15274" dataDxfId="1133"/>
    <tableColumn id="15298" xr3:uid="{BED93286-086A-40C6-A235-2135140B9B04}" name="Column15275" dataDxfId="1132"/>
    <tableColumn id="15299" xr3:uid="{75AB6EBB-BA10-477B-AC5B-FA34AEF94DB2}" name="Column15276" dataDxfId="1131"/>
    <tableColumn id="15300" xr3:uid="{A0A2FB28-9D4A-4A1E-AE16-EF71A5B4AA7D}" name="Column15277" dataDxfId="1130"/>
    <tableColumn id="15301" xr3:uid="{E91C6A6E-6031-4A54-AF73-CEE18800CEAD}" name="Column15278" dataDxfId="1129"/>
    <tableColumn id="15302" xr3:uid="{84805ADC-EFF6-4B48-92EF-876CD253F020}" name="Column15279" dataDxfId="1128"/>
    <tableColumn id="15303" xr3:uid="{1DA1F9FE-E31F-4482-9AAD-AB4E698C2852}" name="Column15280" dataDxfId="1127"/>
    <tableColumn id="15304" xr3:uid="{A75675D3-C225-4D7F-BD2D-DD57F4547066}" name="Column15281" dataDxfId="1126"/>
    <tableColumn id="15305" xr3:uid="{B3B4C232-E2AA-45C0-8CAC-E506EF44EA02}" name="Column15282" dataDxfId="1125"/>
    <tableColumn id="15306" xr3:uid="{E89B25A8-2356-4D3D-9C10-A2487928FCC7}" name="Column15283" dataDxfId="1124"/>
    <tableColumn id="15307" xr3:uid="{13C3E34B-791F-4CDC-BA65-BFBFF03B9A0F}" name="Column15284" dataDxfId="1123"/>
    <tableColumn id="15308" xr3:uid="{8676A4D7-20B6-43B0-AE05-B1753BB050A1}" name="Column15285" dataDxfId="1122"/>
    <tableColumn id="15309" xr3:uid="{03232688-169C-4074-BD2F-D212D5D14BD9}" name="Column15286" dataDxfId="1121"/>
    <tableColumn id="15310" xr3:uid="{91256F67-2AA7-4E48-9740-C6E5872FDBC6}" name="Column15287" dataDxfId="1120"/>
    <tableColumn id="15311" xr3:uid="{E8904F1E-40C7-4B34-945F-8CD2ECF5CFAB}" name="Column15288" dataDxfId="1119"/>
    <tableColumn id="15312" xr3:uid="{D811E27A-2DCD-4722-825A-8DB97824B047}" name="Column15289" dataDxfId="1118"/>
    <tableColumn id="15313" xr3:uid="{2F81BD5B-E5F7-4EF0-9EF2-1622423CA03C}" name="Column15290" dataDxfId="1117"/>
    <tableColumn id="15314" xr3:uid="{17316D49-025E-4A70-8610-4A4731F440CF}" name="Column15291" dataDxfId="1116"/>
    <tableColumn id="15315" xr3:uid="{163E0FCA-BCEE-4A7B-AD6E-C7662E488335}" name="Column15292" dataDxfId="1115"/>
    <tableColumn id="15316" xr3:uid="{833DCBDC-2461-422E-A952-791E08BA4A0B}" name="Column15293" dataDxfId="1114"/>
    <tableColumn id="15317" xr3:uid="{606D9CB9-503B-4490-AFE7-7DA545D586C1}" name="Column15294" dataDxfId="1113"/>
    <tableColumn id="15318" xr3:uid="{3728C90F-142A-471B-BEEB-DA3B8842298E}" name="Column15295" dataDxfId="1112"/>
    <tableColumn id="15319" xr3:uid="{C73A1FAC-64DC-43DE-B272-4076E6793D2C}" name="Column15296" dataDxfId="1111"/>
    <tableColumn id="15320" xr3:uid="{1731BEAD-F4ED-466F-94E7-CEF50B05E326}" name="Column15297" dataDxfId="1110"/>
    <tableColumn id="15321" xr3:uid="{6A9C5BF7-1057-41F6-BD9D-09120A9CFBD3}" name="Column15298" dataDxfId="1109"/>
    <tableColumn id="15322" xr3:uid="{BE89C338-93B9-49A1-9DD8-E98A226EDA0C}" name="Column15299" dataDxfId="1108"/>
    <tableColumn id="15323" xr3:uid="{3DD78810-61FF-43FE-BA00-EA3763D44A40}" name="Column15300" dataDxfId="1107"/>
    <tableColumn id="15324" xr3:uid="{7E170918-D438-44B0-80A4-F90900A403DA}" name="Column15301" dataDxfId="1106"/>
    <tableColumn id="15325" xr3:uid="{394D78B0-32B1-4AEC-B69C-CB8CD55EDE42}" name="Column15302" dataDxfId="1105"/>
    <tableColumn id="15326" xr3:uid="{A85B3848-2863-4BA8-AB74-5E8BABB3EF05}" name="Column15303" dataDxfId="1104"/>
    <tableColumn id="15327" xr3:uid="{D373AE9C-122B-4727-8AC7-F499AE0CED14}" name="Column15304" dataDxfId="1103"/>
    <tableColumn id="15328" xr3:uid="{539A3A4A-57D3-4D84-AAFF-014B1EDECF15}" name="Column15305" dataDxfId="1102"/>
    <tableColumn id="15329" xr3:uid="{5D5AAC8A-EE0C-40F5-AEB5-D7C7FBBBD929}" name="Column15306" dataDxfId="1101"/>
    <tableColumn id="15330" xr3:uid="{A70B8738-54B8-4BEF-8EAD-81B3F6F4A439}" name="Column15307" dataDxfId="1100"/>
    <tableColumn id="15331" xr3:uid="{035A3750-F3BB-4743-9824-AF12E614AB6E}" name="Column15308" dataDxfId="1099"/>
    <tableColumn id="15332" xr3:uid="{B9258E42-3918-4FB5-9076-0B8665AAABB4}" name="Column15309" dataDxfId="1098"/>
    <tableColumn id="15333" xr3:uid="{0F1D9963-C381-43F1-8201-F99159D08BC0}" name="Column15310" dataDxfId="1097"/>
    <tableColumn id="15334" xr3:uid="{0A81E53F-06D3-4DA6-9C98-F4D095180DCF}" name="Column15311" dataDxfId="1096"/>
    <tableColumn id="15335" xr3:uid="{395195B5-F168-4512-B5B4-C250CB209E1B}" name="Column15312" dataDxfId="1095"/>
    <tableColumn id="15336" xr3:uid="{2142EEEE-0EEB-4A6D-829C-C8D1A059759A}" name="Column15313" dataDxfId="1094"/>
    <tableColumn id="15337" xr3:uid="{3D7943E5-8B51-4907-97D1-DB73A298C50A}" name="Column15314" dataDxfId="1093"/>
    <tableColumn id="15338" xr3:uid="{848A552C-10CC-418D-A12A-C457956FA737}" name="Column15315" dataDxfId="1092"/>
    <tableColumn id="15339" xr3:uid="{7EEC3257-B0D2-4487-952C-F6A5C98CECA3}" name="Column15316" dataDxfId="1091"/>
    <tableColumn id="15340" xr3:uid="{A8BE1577-BF4C-49E2-8CE3-C841E275AFF4}" name="Column15317" dataDxfId="1090"/>
    <tableColumn id="15341" xr3:uid="{8DFCED59-C686-4C80-BE4A-FC3EA9F33D17}" name="Column15318" dataDxfId="1089"/>
    <tableColumn id="15342" xr3:uid="{112FE8A0-8A23-4E97-AECE-DF0968869CD2}" name="Column15319" dataDxfId="1088"/>
    <tableColumn id="15343" xr3:uid="{567E3BD3-501F-47FB-BE1D-B149E8788CEE}" name="Column15320" dataDxfId="1087"/>
    <tableColumn id="15344" xr3:uid="{79E33DF4-D801-4685-81E9-6F0BC18DDAFA}" name="Column15321" dataDxfId="1086"/>
    <tableColumn id="15345" xr3:uid="{26274776-B710-4508-A35E-0BC101A29760}" name="Column15322" dataDxfId="1085"/>
    <tableColumn id="15346" xr3:uid="{5952AC9F-34D0-4C77-896C-0757057C473A}" name="Column15323" dataDxfId="1084"/>
    <tableColumn id="15347" xr3:uid="{4F9165EF-6D9B-4ADC-BBE7-7DF4A99AB1EB}" name="Column15324" dataDxfId="1083"/>
    <tableColumn id="15348" xr3:uid="{315B2018-D6AD-4941-BE3E-19F6B1F4AC2E}" name="Column15325" dataDxfId="1082"/>
    <tableColumn id="15349" xr3:uid="{D69C2626-09AA-4A3D-B388-2F98574B0689}" name="Column15326" dataDxfId="1081"/>
    <tableColumn id="15350" xr3:uid="{A766B477-BDBC-4112-B96A-7AD9A8D476D7}" name="Column15327" dataDxfId="1080"/>
    <tableColumn id="15351" xr3:uid="{2BEE9AD9-A119-46C1-B96D-46A7E1ACF3D0}" name="Column15328" dataDxfId="1079"/>
    <tableColumn id="15352" xr3:uid="{C72AE189-B638-4BE2-A32F-9AEBF4A31E58}" name="Column15329" dataDxfId="1078"/>
    <tableColumn id="15353" xr3:uid="{0F22BE0E-5654-4FCB-A10D-37CAB36492FB}" name="Column15330" dataDxfId="1077"/>
    <tableColumn id="15354" xr3:uid="{3FBE36CB-BB1A-447E-9ED2-1243D0C482E5}" name="Column15331" dataDxfId="1076"/>
    <tableColumn id="15355" xr3:uid="{338B8E2E-4E0A-4225-8B55-BFF283EB93B6}" name="Column15332" dataDxfId="1075"/>
    <tableColumn id="15356" xr3:uid="{647FD598-96E6-49A5-A0D6-70ED1E0D3C5D}" name="Column15333" dataDxfId="1074"/>
    <tableColumn id="15357" xr3:uid="{B2936CDD-69C7-460A-957D-6A4E2FE7D9C4}" name="Column15334" dataDxfId="1073"/>
    <tableColumn id="15358" xr3:uid="{BD36EE52-20E4-4131-9A95-FE45CF28DE58}" name="Column15335" dataDxfId="1072"/>
    <tableColumn id="15359" xr3:uid="{210C6A1D-2CD8-4285-8DED-F0AEEB09026A}" name="Column15336" dataDxfId="1071"/>
    <tableColumn id="15360" xr3:uid="{A22993ED-5443-4849-99D3-0DDB49B14679}" name="Column15337" dataDxfId="1070"/>
    <tableColumn id="15361" xr3:uid="{442B67CA-2349-4F94-B539-2A2CE87C9D67}" name="Column15338" dataDxfId="1069"/>
    <tableColumn id="15362" xr3:uid="{EB11BBAE-F774-4965-9E9C-9B0DCD9435EC}" name="Column15339" dataDxfId="1068"/>
    <tableColumn id="15363" xr3:uid="{03B35178-99C9-432E-AA5E-104E4B976828}" name="Column15340" dataDxfId="1067"/>
    <tableColumn id="15364" xr3:uid="{96EC3DF8-B1CA-4CFD-9351-1161F8441823}" name="Column15341" dataDxfId="1066"/>
    <tableColumn id="15365" xr3:uid="{E44BA449-A5C8-48C5-80FC-82F6F54DD81A}" name="Column15342" dataDxfId="1065"/>
    <tableColumn id="15366" xr3:uid="{A8B31EB8-D5C6-4FCE-A7FA-0A3E21274B04}" name="Column15343" dataDxfId="1064"/>
    <tableColumn id="15367" xr3:uid="{732F9556-BB12-40E1-8477-4EC7400379B5}" name="Column15344" dataDxfId="1063"/>
    <tableColumn id="15368" xr3:uid="{7B40F405-B5E7-4E86-98FE-F4F3F51F5279}" name="Column15345" dataDxfId="1062"/>
    <tableColumn id="15369" xr3:uid="{3E31CCCE-CF07-48FF-9B5E-10A63976EA34}" name="Column15346" dataDxfId="1061"/>
    <tableColumn id="15370" xr3:uid="{C3E6D58C-60DC-4032-A28D-4FACF9AAF9C1}" name="Column15347" dataDxfId="1060"/>
    <tableColumn id="15371" xr3:uid="{F0951322-B606-4B7E-B4B1-EA974CE5F346}" name="Column15348" dataDxfId="1059"/>
    <tableColumn id="15372" xr3:uid="{813BC76B-91C4-4751-AD1D-8A1D0F1B0B6C}" name="Column15349" dataDxfId="1058"/>
    <tableColumn id="15373" xr3:uid="{CBCCB615-3BCB-4EB4-8920-22437B8EB26B}" name="Column15350" dataDxfId="1057"/>
    <tableColumn id="15374" xr3:uid="{ACB0FD80-70FF-491B-8C4D-4695E3EAF886}" name="Column15351" dataDxfId="1056"/>
    <tableColumn id="15375" xr3:uid="{8CC799A5-3C2F-4911-8F80-D8841C7BC44F}" name="Column15352" dataDxfId="1055"/>
    <tableColumn id="15376" xr3:uid="{0EF7B6FE-AC3B-4202-B81B-8B132E6E15AA}" name="Column15353" dataDxfId="1054"/>
    <tableColumn id="15377" xr3:uid="{7B90E3CF-0090-4E32-9EAC-F45655F09008}" name="Column15354" dataDxfId="1053"/>
    <tableColumn id="15378" xr3:uid="{D5EBAD18-6D52-4048-9EFD-E8B528153469}" name="Column15355" dataDxfId="1052"/>
    <tableColumn id="15379" xr3:uid="{7B503721-9295-44B2-80AD-47E7940EECA5}" name="Column15356" dataDxfId="1051"/>
    <tableColumn id="15380" xr3:uid="{537254E7-767C-474A-8186-BBEAC05A1A2A}" name="Column15357" dataDxfId="1050"/>
    <tableColumn id="15381" xr3:uid="{B9294F55-0890-43E1-A498-79283A8D2034}" name="Column15358" dataDxfId="1049"/>
    <tableColumn id="15382" xr3:uid="{299558E6-76E1-46E5-AAE6-1BBB6C18C3E4}" name="Column15359" dataDxfId="1048"/>
    <tableColumn id="15383" xr3:uid="{78195732-9A5D-4F63-A691-D7C566D6BB81}" name="Column15360" dataDxfId="1047"/>
    <tableColumn id="15384" xr3:uid="{07FF43F0-C701-40B2-A12E-BB32BA6731E5}" name="Column15361" dataDxfId="1046"/>
    <tableColumn id="15385" xr3:uid="{8E74E523-FBA3-4209-8B0D-79F19935D568}" name="Column15362" dataDxfId="1045"/>
    <tableColumn id="15386" xr3:uid="{D24FBC41-1520-4891-9D09-269F3E30C141}" name="Column15363" dataDxfId="1044"/>
    <tableColumn id="15387" xr3:uid="{659F9608-89E7-416D-9E54-1098E3760EA4}" name="Column15364" dataDxfId="1043"/>
    <tableColumn id="15388" xr3:uid="{B58B164B-7BB5-4EA4-85A4-6A0E0E3EC9E5}" name="Column15365" dataDxfId="1042"/>
    <tableColumn id="15389" xr3:uid="{DD0B5AE9-54F1-45B5-B9B8-6E91BD8A0382}" name="Column15366" dataDxfId="1041"/>
    <tableColumn id="15390" xr3:uid="{0CFC4852-3096-47A3-B3C2-1B0ABCAC89BF}" name="Column15367" dataDxfId="1040"/>
    <tableColumn id="15391" xr3:uid="{01DCFCD4-E1FD-49CF-A174-9831210441E0}" name="Column15368" dataDxfId="1039"/>
    <tableColumn id="15392" xr3:uid="{FE5DAEF9-16E6-4BAD-B28B-D53FD31F6DE7}" name="Column15369" dataDxfId="1038"/>
    <tableColumn id="15393" xr3:uid="{98020DD9-3BDD-4238-B50D-1296C8B0DEFF}" name="Column15370" dataDxfId="1037"/>
    <tableColumn id="15394" xr3:uid="{5C3F8D91-E83B-4E68-8AA8-EFFE85709CF3}" name="Column15371" dataDxfId="1036"/>
    <tableColumn id="15395" xr3:uid="{EB4835F6-B8AB-4320-811F-9ED407F7471E}" name="Column15372" dataDxfId="1035"/>
    <tableColumn id="15396" xr3:uid="{4863C090-11BC-498A-BB5E-94DD73555B7D}" name="Column15373" dataDxfId="1034"/>
    <tableColumn id="15397" xr3:uid="{C3AEAF3F-D9B1-475C-A51C-70FE514DDB4B}" name="Column15374" dataDxfId="1033"/>
    <tableColumn id="15398" xr3:uid="{8C501B1A-9E6C-4E52-A3BE-4165167B5544}" name="Column15375" dataDxfId="1032"/>
    <tableColumn id="15399" xr3:uid="{85184421-2C39-4FF7-ADAC-ED514C02778F}" name="Column15376" dataDxfId="1031"/>
    <tableColumn id="15400" xr3:uid="{EE117A32-948D-4207-8F2B-CB05E1B519BD}" name="Column15377" dataDxfId="1030"/>
    <tableColumn id="15401" xr3:uid="{07D768F8-2A00-47B4-9896-40451B32415B}" name="Column15378" dataDxfId="1029"/>
    <tableColumn id="15402" xr3:uid="{F258391F-0E9A-4215-8D27-53250B3DD91E}" name="Column15379" dataDxfId="1028"/>
    <tableColumn id="15403" xr3:uid="{67B5AE77-CA5D-41A7-A69D-8DB4F7B76157}" name="Column15380" dataDxfId="1027"/>
    <tableColumn id="15404" xr3:uid="{44A6EEEB-A8A8-4195-93B8-432A2D2B3E73}" name="Column15381" dataDxfId="1026"/>
    <tableColumn id="15405" xr3:uid="{1B3BE240-6FA9-486E-A029-7F6BD4EEF53E}" name="Column15382" dataDxfId="1025"/>
    <tableColumn id="15406" xr3:uid="{41EEC816-83E5-46DD-A464-B6AB3D4B05FC}" name="Column15383" dataDxfId="1024"/>
    <tableColumn id="15407" xr3:uid="{ACF108CB-9963-4ACF-8D68-901863D6BDF5}" name="Column15384" dataDxfId="1023"/>
    <tableColumn id="15408" xr3:uid="{1FBB5939-9C93-486D-941B-B6E9ED1E7126}" name="Column15385" dataDxfId="1022"/>
    <tableColumn id="15409" xr3:uid="{D95EE1DA-A9B1-413B-8022-1D498690DE2A}" name="Column15386" dataDxfId="1021"/>
    <tableColumn id="15410" xr3:uid="{6C20126E-ABFD-41F6-85F8-98F8AFB1A4D5}" name="Column15387" dataDxfId="1020"/>
    <tableColumn id="15411" xr3:uid="{6ECDED08-0959-4C01-B37E-9EB903A3E0BE}" name="Column15388" dataDxfId="1019"/>
    <tableColumn id="15412" xr3:uid="{09E82D0D-96FA-4DE1-A381-9B02D001BC0E}" name="Column15389" dataDxfId="1018"/>
    <tableColumn id="15413" xr3:uid="{2AB66078-8BFB-436C-BF8F-B50608E1E096}" name="Column15390" dataDxfId="1017"/>
    <tableColumn id="15414" xr3:uid="{07A2826F-58AA-4C7E-B283-22E9B41F6A6E}" name="Column15391" dataDxfId="1016"/>
    <tableColumn id="15415" xr3:uid="{D7285223-7D1F-4EFF-AEB9-E5331C4CB64D}" name="Column15392" dataDxfId="1015"/>
    <tableColumn id="15416" xr3:uid="{90820146-7713-409E-8DA6-AE6F94FBA461}" name="Column15393" dataDxfId="1014"/>
    <tableColumn id="15417" xr3:uid="{1BC8D05E-6CA5-4060-A892-A499AB6F2CC9}" name="Column15394" dataDxfId="1013"/>
    <tableColumn id="15418" xr3:uid="{B72E16EB-54CC-4F85-BD12-2FE178499B7F}" name="Column15395" dataDxfId="1012"/>
    <tableColumn id="15419" xr3:uid="{2122F35D-69A2-4D6E-9AF8-CA4D99F6D42B}" name="Column15396" dataDxfId="1011"/>
    <tableColumn id="15420" xr3:uid="{9787B44D-9EB3-4175-A755-83234977424A}" name="Column15397" dataDxfId="1010"/>
    <tableColumn id="15421" xr3:uid="{6F441F8B-181E-43BB-BD50-83F33B1B652E}" name="Column15398" dataDxfId="1009"/>
    <tableColumn id="15422" xr3:uid="{AFAE9EF7-A742-4108-BB4E-ED67A301CFD5}" name="Column15399" dataDxfId="1008"/>
    <tableColumn id="15423" xr3:uid="{E7292B91-AE22-40CC-B205-C0FCF11DCA83}" name="Column15400" dataDxfId="1007"/>
    <tableColumn id="15424" xr3:uid="{0853C839-E8A8-4F8D-8AA6-79734F81C99E}" name="Column15401" dataDxfId="1006"/>
    <tableColumn id="15425" xr3:uid="{7FA20ED5-654D-44E0-B24B-4C54FBF47766}" name="Column15402" dataDxfId="1005"/>
    <tableColumn id="15426" xr3:uid="{CAE229C8-E498-4F40-8399-5077ACECE174}" name="Column15403" dataDxfId="1004"/>
    <tableColumn id="15427" xr3:uid="{12951325-6859-40C9-B4BF-9B678BC9DA1B}" name="Column15404" dataDxfId="1003"/>
    <tableColumn id="15428" xr3:uid="{4EC2BDE8-07C7-443F-9DBC-E25560818068}" name="Column15405" dataDxfId="1002"/>
    <tableColumn id="15429" xr3:uid="{BDE7196B-C6F0-46CA-8CA4-56F316CFB61A}" name="Column15406" dataDxfId="1001"/>
    <tableColumn id="15430" xr3:uid="{5EB32B0A-EF62-4C11-995F-BAE6D7E6DDA1}" name="Column15407" dataDxfId="1000"/>
    <tableColumn id="15431" xr3:uid="{A38CAD1B-68F4-4A1C-ADBE-35C291B92221}" name="Column15408" dataDxfId="999"/>
    <tableColumn id="15432" xr3:uid="{2DEBB702-70D7-42A6-B5E7-5B4F76E1A42B}" name="Column15409" dataDxfId="998"/>
    <tableColumn id="15433" xr3:uid="{A7BA56FB-1497-4B63-9451-562EF101566B}" name="Column15410" dataDxfId="997"/>
    <tableColumn id="15434" xr3:uid="{2DF811FE-BBD4-4C2E-B6F0-55894A40999D}" name="Column15411" dataDxfId="996"/>
    <tableColumn id="15435" xr3:uid="{277F5233-70ED-4D28-B663-F0E55FE3181C}" name="Column15412" dataDxfId="995"/>
    <tableColumn id="15436" xr3:uid="{5F5955F3-A9FE-40B9-9CC9-1C4708D2F489}" name="Column15413" dataDxfId="994"/>
    <tableColumn id="15437" xr3:uid="{2604041B-1501-4CED-A8FD-27C0ECFBE0FE}" name="Column15414" dataDxfId="993"/>
    <tableColumn id="15438" xr3:uid="{7632B726-33E4-4DD2-9A76-38AFCD6AF238}" name="Column15415" dataDxfId="992"/>
    <tableColumn id="15439" xr3:uid="{013FB96E-51FE-434F-8259-498C9235E0E0}" name="Column15416" dataDxfId="991"/>
    <tableColumn id="15440" xr3:uid="{E98ADBDF-C97B-4A08-8B86-4F34D0182E60}" name="Column15417" dataDxfId="990"/>
    <tableColumn id="15441" xr3:uid="{FB5A3723-4EC5-40D3-B29D-4C1564099ADF}" name="Column15418" dataDxfId="989"/>
    <tableColumn id="15442" xr3:uid="{A70B2B71-0C04-474C-9C05-78D8D0924DEC}" name="Column15419" dataDxfId="988"/>
    <tableColumn id="15443" xr3:uid="{DE86B941-E7CC-48C4-9308-ACAF55C63FE0}" name="Column15420" dataDxfId="987"/>
    <tableColumn id="15444" xr3:uid="{894C431F-5DF3-4272-8BD7-E288E91DC16F}" name="Column15421" dataDxfId="986"/>
    <tableColumn id="15445" xr3:uid="{A5BAAD12-0672-4F9F-92AB-EA621DFD4A2E}" name="Column15422" dataDxfId="985"/>
    <tableColumn id="15446" xr3:uid="{775E3675-3AEF-449E-80BF-212C9606C57D}" name="Column15423" dataDxfId="984"/>
    <tableColumn id="15447" xr3:uid="{C7BB6284-3D7F-457A-AEE4-12C2147931F8}" name="Column15424" dataDxfId="983"/>
    <tableColumn id="15448" xr3:uid="{8A9579DE-455E-46D6-A7E4-F82B7F0F33EA}" name="Column15425" dataDxfId="982"/>
    <tableColumn id="15449" xr3:uid="{FD67BBFF-1D66-457B-9366-2D2633D635F1}" name="Column15426" dataDxfId="981"/>
    <tableColumn id="15450" xr3:uid="{A6F55E6E-CE9D-430A-8C0C-D34C5EB8D777}" name="Column15427" dataDxfId="980"/>
    <tableColumn id="15451" xr3:uid="{491B6B3B-2773-4F2F-B0B7-077AE6D43323}" name="Column15428" dataDxfId="979"/>
    <tableColumn id="15452" xr3:uid="{760C2567-04EB-46DF-BC2E-C9F1B2EE58E4}" name="Column15429" dataDxfId="978"/>
    <tableColumn id="15453" xr3:uid="{5E944C15-A200-47E3-A767-0C67C5003563}" name="Column15430" dataDxfId="977"/>
    <tableColumn id="15454" xr3:uid="{9E22B1CD-2EA4-4B5E-93BF-1D3B301E37BE}" name="Column15431" dataDxfId="976"/>
    <tableColumn id="15455" xr3:uid="{3834E3DB-9C1F-4AC8-A01A-1D97A15FF008}" name="Column15432" dataDxfId="975"/>
    <tableColumn id="15456" xr3:uid="{3BBAA9F9-F0F5-402A-9A88-5ABAEB795D96}" name="Column15433" dataDxfId="974"/>
    <tableColumn id="15457" xr3:uid="{2850A249-550F-4FF9-96CD-06DD570EDE48}" name="Column15434" dataDxfId="973"/>
    <tableColumn id="15458" xr3:uid="{24AF1FFA-A1BE-4C07-9EBB-814A38F7710A}" name="Column15435" dataDxfId="972"/>
    <tableColumn id="15459" xr3:uid="{BD7ED6D8-09E5-49B6-8E6C-6E438BA4DF4B}" name="Column15436" dataDxfId="971"/>
    <tableColumn id="15460" xr3:uid="{C5C90711-C509-4FFE-9924-5A1445C3A4A0}" name="Column15437" dataDxfId="970"/>
    <tableColumn id="15461" xr3:uid="{DF9C8CAE-3E6E-4DBD-8855-35A189726459}" name="Column15438" dataDxfId="969"/>
    <tableColumn id="15462" xr3:uid="{236F080D-773C-4D3A-9924-53897D9841B6}" name="Column15439" dataDxfId="968"/>
    <tableColumn id="15463" xr3:uid="{D99B87CE-B477-49CD-8FD4-9075D2EF71F5}" name="Column15440" dataDxfId="967"/>
    <tableColumn id="15464" xr3:uid="{8EFCF836-C2D9-44EB-8232-5CBB76F93AE4}" name="Column15441" dataDxfId="966"/>
    <tableColumn id="15465" xr3:uid="{FEC2C44C-8CC0-4A06-95C4-1602F127CE98}" name="Column15442" dataDxfId="965"/>
    <tableColumn id="15466" xr3:uid="{924BE7B4-C80C-435E-9F30-5778CC235D15}" name="Column15443" dataDxfId="964"/>
    <tableColumn id="15467" xr3:uid="{87DFE0BA-9FC5-4182-AC30-E837EAC8D550}" name="Column15444" dataDxfId="963"/>
    <tableColumn id="15468" xr3:uid="{9A2922A2-A18A-4C7C-9D41-7CFEC3F3F20B}" name="Column15445" dataDxfId="962"/>
    <tableColumn id="15469" xr3:uid="{91726E9A-40D2-4CF3-A161-3EE1C2CE816A}" name="Column15446" dataDxfId="961"/>
    <tableColumn id="15470" xr3:uid="{B92C4BA0-48A2-4CBA-B0D2-F2201CCFBE5C}" name="Column15447" dataDxfId="960"/>
    <tableColumn id="15471" xr3:uid="{8822F6E7-8990-449F-8C05-F7009BB20CFA}" name="Column15448" dataDxfId="959"/>
    <tableColumn id="15472" xr3:uid="{F9263131-3705-4BED-B0FE-0E4F0478B409}" name="Column15449" dataDxfId="958"/>
    <tableColumn id="15473" xr3:uid="{D0F806F5-5C6A-4AE8-A969-5AFDAB9282A4}" name="Column15450" dataDxfId="957"/>
    <tableColumn id="15474" xr3:uid="{012A05E9-A83C-43C8-BB18-287A7920CC35}" name="Column15451" dataDxfId="956"/>
    <tableColumn id="15475" xr3:uid="{BE7AA7C0-E64D-4A95-841A-27068D8A8DAC}" name="Column15452" dataDxfId="955"/>
    <tableColumn id="15476" xr3:uid="{7866CDF5-E9C2-4A3D-898D-091DDA829D20}" name="Column15453" dataDxfId="954"/>
    <tableColumn id="15477" xr3:uid="{DFEBA33D-29FB-42E9-9DF0-85A27FB55238}" name="Column15454" dataDxfId="953"/>
    <tableColumn id="15478" xr3:uid="{0C34D219-BDC6-4C70-AD88-9198FD077ADE}" name="Column15455" dataDxfId="952"/>
    <tableColumn id="15479" xr3:uid="{D90FEB5C-E177-4CB9-A40E-C434BD67F433}" name="Column15456" dataDxfId="951"/>
    <tableColumn id="15480" xr3:uid="{B2746494-90D6-4E25-9E19-739A8147CDC9}" name="Column15457" dataDxfId="950"/>
    <tableColumn id="15481" xr3:uid="{7365D4A3-69C7-4859-8488-ADD619AFC8C6}" name="Column15458" dataDxfId="949"/>
    <tableColumn id="15482" xr3:uid="{1148AE9B-C781-41B1-B0AE-78D8428765B3}" name="Column15459" dataDxfId="948"/>
    <tableColumn id="15483" xr3:uid="{E4C2B46B-ED16-4F76-9240-E5D90BAC5119}" name="Column15460" dataDxfId="947"/>
    <tableColumn id="15484" xr3:uid="{3EC26269-DB14-432A-92B5-5FFA9CF79623}" name="Column15461" dataDxfId="946"/>
    <tableColumn id="15485" xr3:uid="{275DBF20-3A79-4E25-A9F5-AC349D3ADA85}" name="Column15462" dataDxfId="945"/>
    <tableColumn id="15486" xr3:uid="{EF1E88E8-050E-495C-94E4-504B149EC939}" name="Column15463" dataDxfId="944"/>
    <tableColumn id="15487" xr3:uid="{92056F2B-E6EA-4FF3-B92D-F53D4787EEFD}" name="Column15464" dataDxfId="943"/>
    <tableColumn id="15488" xr3:uid="{6C89A656-14B0-4DA9-B67E-A2218A4C8942}" name="Column15465" dataDxfId="942"/>
    <tableColumn id="15489" xr3:uid="{F1A9890B-F71C-4D6A-B66F-FE833012A9B6}" name="Column15466" dataDxfId="941"/>
    <tableColumn id="15490" xr3:uid="{06DB92B1-12EA-437D-8403-621185F719A9}" name="Column15467" dataDxfId="940"/>
    <tableColumn id="15491" xr3:uid="{6D8D35E0-B99B-47E7-B3B2-B40DC62A6631}" name="Column15468" dataDxfId="939"/>
    <tableColumn id="15492" xr3:uid="{7423D951-F45D-46EA-AD4F-9F14743912FC}" name="Column15469" dataDxfId="938"/>
    <tableColumn id="15493" xr3:uid="{35A401A6-FD28-42E6-B6B5-F3D22E80CB59}" name="Column15470" dataDxfId="937"/>
    <tableColumn id="15494" xr3:uid="{E24504E4-D000-4CD4-AA86-9926413C0E05}" name="Column15471" dataDxfId="936"/>
    <tableColumn id="15495" xr3:uid="{496CECB0-FC80-4EBD-889C-C7DC00E0FCE4}" name="Column15472" dataDxfId="935"/>
    <tableColumn id="15496" xr3:uid="{D0225A09-FBAB-4E12-B48B-762E5917B5F7}" name="Column15473" dataDxfId="934"/>
    <tableColumn id="15497" xr3:uid="{5179818C-06FB-4DB1-8BDD-28F4413868F2}" name="Column15474" dataDxfId="933"/>
    <tableColumn id="15498" xr3:uid="{85E8F411-66E9-4FE0-B7A9-A20C5BDBA7B6}" name="Column15475" dataDxfId="932"/>
    <tableColumn id="15499" xr3:uid="{7AA2282C-AA36-4382-B262-A860EA4FA844}" name="Column15476" dataDxfId="931"/>
    <tableColumn id="15500" xr3:uid="{27EADCA8-CCE8-4ACB-96AA-52CD35D3BF77}" name="Column15477" dataDxfId="930"/>
    <tableColumn id="15501" xr3:uid="{B0C863CD-FE8D-4EBC-8974-0773BF06A27E}" name="Column15478" dataDxfId="929"/>
    <tableColumn id="15502" xr3:uid="{F99AAA30-47A3-4D69-8329-E3B52B6CEC9C}" name="Column15479" dataDxfId="928"/>
    <tableColumn id="15503" xr3:uid="{F18649ED-65F0-4150-AF33-E725D0327A40}" name="Column15480" dataDxfId="927"/>
    <tableColumn id="15504" xr3:uid="{E1F3E08C-583A-40E6-B4A4-E3D797F9696B}" name="Column15481" dataDxfId="926"/>
    <tableColumn id="15505" xr3:uid="{D7D8874C-B601-4E99-88DD-E59AB617CC1E}" name="Column15482" dataDxfId="925"/>
    <tableColumn id="15506" xr3:uid="{6E3DEBB4-94F1-4385-8EEE-A4E7CD2E88E9}" name="Column15483" dataDxfId="924"/>
    <tableColumn id="15507" xr3:uid="{80EEF822-8568-4494-9546-176091F86000}" name="Column15484" dataDxfId="923"/>
    <tableColumn id="15508" xr3:uid="{A5E6FED5-EC3A-45BC-B1E2-01B36E276151}" name="Column15485" dataDxfId="922"/>
    <tableColumn id="15509" xr3:uid="{C8F10BA6-F15A-4649-9B02-B86C57C6F768}" name="Column15486" dataDxfId="921"/>
    <tableColumn id="15510" xr3:uid="{B66EB95E-F7BE-4C56-B8BB-4CBFBABA98CB}" name="Column15487" dataDxfId="920"/>
    <tableColumn id="15511" xr3:uid="{A5640912-4B30-4E58-99EF-00921AFEFD72}" name="Column15488" dataDxfId="919"/>
    <tableColumn id="15512" xr3:uid="{C4CFAC7F-7776-4DA5-8CB3-97DBC77B16A0}" name="Column15489" dataDxfId="918"/>
    <tableColumn id="15513" xr3:uid="{81F629D6-DD05-4809-8618-DC39A6C8F03A}" name="Column15490" dataDxfId="917"/>
    <tableColumn id="15514" xr3:uid="{13106C56-A6A2-4BC1-BA9E-6E8088CD265B}" name="Column15491" dataDxfId="916"/>
    <tableColumn id="15515" xr3:uid="{F734B4E1-9347-4761-9633-039D669B287A}" name="Column15492" dataDxfId="915"/>
    <tableColumn id="15516" xr3:uid="{D94DB191-4919-4D87-8559-91A72F2594D2}" name="Column15493" dataDxfId="914"/>
    <tableColumn id="15517" xr3:uid="{9B5D1849-96D8-4951-A762-EEACF468B236}" name="Column15494" dataDxfId="913"/>
    <tableColumn id="15518" xr3:uid="{6A2CDC29-86F8-4389-858C-E6F76EBEC9AA}" name="Column15495" dataDxfId="912"/>
    <tableColumn id="15519" xr3:uid="{0C131035-5D03-470E-810B-F69A062D5B6D}" name="Column15496" dataDxfId="911"/>
    <tableColumn id="15520" xr3:uid="{5D267645-6A4E-4585-9DCB-9E3A044665CC}" name="Column15497" dataDxfId="910"/>
    <tableColumn id="15521" xr3:uid="{0C0DB3C7-F140-4FE2-A8D9-F70D41E5EF54}" name="Column15498" dataDxfId="909"/>
    <tableColumn id="15522" xr3:uid="{AE229BCB-9FA3-41F7-BADE-7F35D92DF529}" name="Column15499" dataDxfId="908"/>
    <tableColumn id="15523" xr3:uid="{A524D43C-4AB5-4928-A720-A7DA0B84630C}" name="Column15500" dataDxfId="907"/>
    <tableColumn id="15524" xr3:uid="{B2A9560B-858F-4096-91F3-149E4AB6F3F2}" name="Column15501" dataDxfId="906"/>
    <tableColumn id="15525" xr3:uid="{0FB3FE3B-E6AC-4A0B-9BB3-B996C3BEEBD5}" name="Column15502" dataDxfId="905"/>
    <tableColumn id="15526" xr3:uid="{070FBD38-052A-47D6-80AC-BED29DD52D49}" name="Column15503" dataDxfId="904"/>
    <tableColumn id="15527" xr3:uid="{F2FDF4E5-A01F-4993-A661-FD65D31334CD}" name="Column15504" dataDxfId="903"/>
    <tableColumn id="15528" xr3:uid="{3BE30C27-B48F-49A9-9951-B785508E542D}" name="Column15505" dataDxfId="902"/>
    <tableColumn id="15529" xr3:uid="{A1D3293B-40E4-4D84-8D3C-4C7A211A7222}" name="Column15506" dataDxfId="901"/>
    <tableColumn id="15530" xr3:uid="{8DA243ED-46F7-477F-AB15-69C66E8A8426}" name="Column15507" dataDxfId="900"/>
    <tableColumn id="15531" xr3:uid="{040FA2DB-3D3C-4EA1-AD14-D94DCFBE632C}" name="Column15508" dataDxfId="899"/>
    <tableColumn id="15532" xr3:uid="{844A91AE-9756-4A32-A61D-EBA68655568C}" name="Column15509" dataDxfId="898"/>
    <tableColumn id="15533" xr3:uid="{F861C841-6AAC-4B1C-9E28-7EDBB4C7912B}" name="Column15510" dataDxfId="897"/>
    <tableColumn id="15534" xr3:uid="{299221EB-B492-41FD-9D2D-3D6466C0B8D8}" name="Column15511" dataDxfId="896"/>
    <tableColumn id="15535" xr3:uid="{2915228C-D11A-44FD-ACB0-A946596829B6}" name="Column15512" dataDxfId="895"/>
    <tableColumn id="15536" xr3:uid="{409CAFB7-BD2E-48AC-9A91-C01AC8D90236}" name="Column15513" dataDxfId="894"/>
    <tableColumn id="15537" xr3:uid="{C2E8DFD0-7C02-4115-9A34-90845935C714}" name="Column15514" dataDxfId="893"/>
    <tableColumn id="15538" xr3:uid="{BC8A43AE-4509-40B3-8AEA-C063ACB1C2D2}" name="Column15515" dataDxfId="892"/>
    <tableColumn id="15539" xr3:uid="{2220D035-00B9-4577-9800-16EFA7362669}" name="Column15516" dataDxfId="891"/>
    <tableColumn id="15540" xr3:uid="{24350B7B-8505-45D8-8A65-9E74F814E8C1}" name="Column15517" dataDxfId="890"/>
    <tableColumn id="15541" xr3:uid="{FC5CB6A7-740F-4F71-BEF5-4E55AE647F41}" name="Column15518" dataDxfId="889"/>
    <tableColumn id="15542" xr3:uid="{D3041D37-6801-4581-A68C-932704FF8B88}" name="Column15519" dataDxfId="888"/>
    <tableColumn id="15543" xr3:uid="{0A3EFB3A-F1F7-4CCD-9A55-E9FC8EE91528}" name="Column15520" dataDxfId="887"/>
    <tableColumn id="15544" xr3:uid="{5E384BEF-C520-48D5-B1BF-CA5D8B7C63A1}" name="Column15521" dataDxfId="886"/>
    <tableColumn id="15545" xr3:uid="{57EC6934-FC7F-4590-B775-7FD5B9829706}" name="Column15522" dataDxfId="885"/>
    <tableColumn id="15546" xr3:uid="{1630791B-31DE-42CF-8379-C85362FD69A5}" name="Column15523" dataDxfId="884"/>
    <tableColumn id="15547" xr3:uid="{A6FA43BF-03C6-4976-8F50-A8771B4213B3}" name="Column15524" dataDxfId="883"/>
    <tableColumn id="15548" xr3:uid="{1ADF9E4A-1C40-4F46-ACFB-1C039E78D1DD}" name="Column15525" dataDxfId="882"/>
    <tableColumn id="15549" xr3:uid="{AA825FFE-3C79-41A4-9066-F0A681765AF5}" name="Column15526" dataDxfId="881"/>
    <tableColumn id="15550" xr3:uid="{306E8DBC-4928-4070-AABB-114827F8C7A2}" name="Column15527" dataDxfId="880"/>
    <tableColumn id="15551" xr3:uid="{D5E3D061-EEAA-493C-B1CD-38BE7CF7DA9B}" name="Column15528" dataDxfId="879"/>
    <tableColumn id="15552" xr3:uid="{CC3B5485-6448-4387-8C6F-DDD783E3BA29}" name="Column15529" dataDxfId="878"/>
    <tableColumn id="15553" xr3:uid="{283D7D0E-AADC-4C43-8409-D117996044CC}" name="Column15530" dataDxfId="877"/>
    <tableColumn id="15554" xr3:uid="{8E62683E-C50E-44BD-A9DD-E59F71F6482D}" name="Column15531" dataDxfId="876"/>
    <tableColumn id="15555" xr3:uid="{EDBF16E2-BC45-4CF0-A215-5B43BCFB187C}" name="Column15532" dataDxfId="875"/>
    <tableColumn id="15556" xr3:uid="{1F78C72B-0105-4EA6-ACF5-03533C404A06}" name="Column15533" dataDxfId="874"/>
    <tableColumn id="15557" xr3:uid="{8C77B849-E142-4D1E-815A-4DF706BBB143}" name="Column15534" dataDxfId="873"/>
    <tableColumn id="15558" xr3:uid="{ADC50CC0-64C7-46D0-875B-E890696B24E3}" name="Column15535" dataDxfId="872"/>
    <tableColumn id="15559" xr3:uid="{25EF507B-1F77-40FE-8A9A-E91FACDA1372}" name="Column15536" dataDxfId="871"/>
    <tableColumn id="15560" xr3:uid="{94C555BD-D992-4D68-B940-A4BD53EA5E16}" name="Column15537" dataDxfId="870"/>
    <tableColumn id="15561" xr3:uid="{47A43F75-FF9C-4AD8-A9FD-0145C3E96048}" name="Column15538" dataDxfId="869"/>
    <tableColumn id="15562" xr3:uid="{86B54E7A-70AB-47FA-9D3A-2778861BAD6C}" name="Column15539" dataDxfId="868"/>
    <tableColumn id="15563" xr3:uid="{A217DE91-C9C5-4506-8AC5-7DCA6AD21EF1}" name="Column15540" dataDxfId="867"/>
    <tableColumn id="15564" xr3:uid="{1AAAACB5-A8FD-4347-9E29-EEECB0A01B02}" name="Column15541" dataDxfId="866"/>
    <tableColumn id="15565" xr3:uid="{776764C0-099D-4610-A8AB-A6AF899D1DA6}" name="Column15542" dataDxfId="865"/>
    <tableColumn id="15566" xr3:uid="{84F77C90-F40D-43BD-B1A6-961523BFBD54}" name="Column15543" dataDxfId="864"/>
    <tableColumn id="15567" xr3:uid="{2DDDF6D0-1C78-4897-9374-75DB38D3E440}" name="Column15544" dataDxfId="863"/>
    <tableColumn id="15568" xr3:uid="{3D380E0C-0F5C-401F-8DB5-FCEC7C8EE47B}" name="Column15545" dataDxfId="862"/>
    <tableColumn id="15569" xr3:uid="{1B01B142-323E-4500-A15D-BC1CCF16B117}" name="Column15546" dataDxfId="861"/>
    <tableColumn id="15570" xr3:uid="{AC203406-0302-470E-BCBD-9CF64F5272F0}" name="Column15547" dataDxfId="860"/>
    <tableColumn id="15571" xr3:uid="{3D171326-88EE-4142-9A31-822EB962A36C}" name="Column15548" dataDxfId="859"/>
    <tableColumn id="15572" xr3:uid="{41DD3169-D207-4826-9A1B-E06FB2DEB562}" name="Column15549" dataDxfId="858"/>
    <tableColumn id="15573" xr3:uid="{4FFEFCA3-A016-4C99-9CA0-A61D7E174FFE}" name="Column15550" dataDxfId="857"/>
    <tableColumn id="15574" xr3:uid="{345B688E-D009-481F-A21E-B8106E28B14D}" name="Column15551" dataDxfId="856"/>
    <tableColumn id="15575" xr3:uid="{71319928-9693-469B-B39D-A04578A39194}" name="Column15552" dataDxfId="855"/>
    <tableColumn id="15576" xr3:uid="{CB1CB03E-3E91-44C7-B4BA-7F2C5D254213}" name="Column15553" dataDxfId="854"/>
    <tableColumn id="15577" xr3:uid="{EB72EF0F-D08D-4D80-80EC-D92312836AC6}" name="Column15554" dataDxfId="853"/>
    <tableColumn id="15578" xr3:uid="{36C4C42F-73E5-4AAA-BB58-DDFA7107F2D5}" name="Column15555" dataDxfId="852"/>
    <tableColumn id="15579" xr3:uid="{53533CC5-E99D-47AC-8F34-4CF1628828E9}" name="Column15556" dataDxfId="851"/>
    <tableColumn id="15580" xr3:uid="{70ED3DF0-B62E-42A8-B54B-BAEFDDC71D62}" name="Column15557" dataDxfId="850"/>
    <tableColumn id="15581" xr3:uid="{EDEE8BB6-6F8E-4850-8520-7B372DDEAA0E}" name="Column15558" dataDxfId="849"/>
    <tableColumn id="15582" xr3:uid="{5BAB7506-DF0E-43DA-A09F-45288B933E5C}" name="Column15559" dataDxfId="848"/>
    <tableColumn id="15583" xr3:uid="{82469ECC-4AB6-4D5F-B758-6CC7BE26A401}" name="Column15560" dataDxfId="847"/>
    <tableColumn id="15584" xr3:uid="{CB2169EB-28F1-455C-9390-50F590042E65}" name="Column15561" dataDxfId="846"/>
    <tableColumn id="15585" xr3:uid="{D2382C0F-7F92-43EA-B39C-8BC290BF7654}" name="Column15562" dataDxfId="845"/>
    <tableColumn id="15586" xr3:uid="{FA868DDA-6640-48DF-AF22-54AF98B47EC9}" name="Column15563" dataDxfId="844"/>
    <tableColumn id="15587" xr3:uid="{8A6E186B-8150-4B63-BC99-3DECBD448285}" name="Column15564" dataDxfId="843"/>
    <tableColumn id="15588" xr3:uid="{DD1DE8D8-C722-4315-BCC3-C6440F342CAB}" name="Column15565" dataDxfId="842"/>
    <tableColumn id="15589" xr3:uid="{708B221F-741C-4E82-864A-F67AEC1341C5}" name="Column15566" dataDxfId="841"/>
    <tableColumn id="15590" xr3:uid="{BC8F614D-70BD-4875-BAC1-52BFAF483FBF}" name="Column15567" dataDxfId="840"/>
    <tableColumn id="15591" xr3:uid="{2DE2C477-D9A9-44A3-861C-A90B9F7BD4B7}" name="Column15568" dataDxfId="839"/>
    <tableColumn id="15592" xr3:uid="{DA065C4A-3D24-424F-A4E2-4A7C3B2B1A8C}" name="Column15569" dataDxfId="838"/>
    <tableColumn id="15593" xr3:uid="{C3BFD010-3E5A-4841-B39E-AA571AFFC24A}" name="Column15570" dataDxfId="837"/>
    <tableColumn id="15594" xr3:uid="{5C087AC8-5721-4B83-A9FA-D0AD0664BDD5}" name="Column15571" dataDxfId="836"/>
    <tableColumn id="15595" xr3:uid="{DF4610ED-F012-429E-979B-4CD00AD42E0A}" name="Column15572" dataDxfId="835"/>
    <tableColumn id="15596" xr3:uid="{28A40EC6-F496-4007-BE8C-16195C57205C}" name="Column15573" dataDxfId="834"/>
    <tableColumn id="15597" xr3:uid="{44635C3F-FEBF-478A-8241-06EA903D909E}" name="Column15574" dataDxfId="833"/>
    <tableColumn id="15598" xr3:uid="{F9971004-F638-457F-9C3E-1E5353F8667E}" name="Column15575" dataDxfId="832"/>
    <tableColumn id="15599" xr3:uid="{C9371AF9-2FFF-44C4-B6AA-49FEE977D832}" name="Column15576" dataDxfId="831"/>
    <tableColumn id="15600" xr3:uid="{54AE071F-2D9F-421A-BD21-6A40AAEF4C23}" name="Column15577" dataDxfId="830"/>
    <tableColumn id="15601" xr3:uid="{B0510A5F-107C-4C25-8AC9-637BBE41C245}" name="Column15578" dataDxfId="829"/>
    <tableColumn id="15602" xr3:uid="{DFD30788-1B0F-4962-ADCD-AA92FFCCF8FC}" name="Column15579" dataDxfId="828"/>
    <tableColumn id="15603" xr3:uid="{D47FF27E-5B49-4E94-9CAA-F073DE9BBB90}" name="Column15580" dataDxfId="827"/>
    <tableColumn id="15604" xr3:uid="{840D251A-3993-465D-A5A7-CF3939A9FF5A}" name="Column15581" dataDxfId="826"/>
    <tableColumn id="15605" xr3:uid="{28D3C474-2772-4EDF-9181-C8B8D76F6863}" name="Column15582" dataDxfId="825"/>
    <tableColumn id="15606" xr3:uid="{14CFC393-6665-4DF2-9596-2DCEF04A9BD1}" name="Column15583" dataDxfId="824"/>
    <tableColumn id="15607" xr3:uid="{8211D1A2-8F3F-4708-9EB2-8E99B45C7803}" name="Column15584" dataDxfId="823"/>
    <tableColumn id="15608" xr3:uid="{78EA36D0-E2F8-4F4E-9C36-A9C23C864E69}" name="Column15585" dataDxfId="822"/>
    <tableColumn id="15609" xr3:uid="{02639D31-A81B-4FC4-90CE-7268DBE26BFD}" name="Column15586" dataDxfId="821"/>
    <tableColumn id="15610" xr3:uid="{04FDB6CF-6F3D-4F0A-A6C0-7DD5F5AE7180}" name="Column15587" dataDxfId="820"/>
    <tableColumn id="15611" xr3:uid="{0839A31F-2F1A-4FA3-B73C-F6543C2A0F19}" name="Column15588" dataDxfId="819"/>
    <tableColumn id="15612" xr3:uid="{AC103897-9D91-4F70-ADDC-BAAD300317F7}" name="Column15589" dataDxfId="818"/>
    <tableColumn id="15613" xr3:uid="{51FA17DE-9AA8-4B7A-A331-C266A8A8FC16}" name="Column15590" dataDxfId="817"/>
    <tableColumn id="15614" xr3:uid="{486A38C2-A713-4DEE-9298-F51E1F28A1DA}" name="Column15591" dataDxfId="816"/>
    <tableColumn id="15615" xr3:uid="{65B2079A-7EFA-4793-934C-8CD253C70482}" name="Column15592" dataDxfId="815"/>
    <tableColumn id="15616" xr3:uid="{48FF8BBF-DF14-41D8-89D8-45087D496519}" name="Column15593" dataDxfId="814"/>
    <tableColumn id="15617" xr3:uid="{58EEEBC7-CDC3-46DB-B25F-7C72744E4286}" name="Column15594" dataDxfId="813"/>
    <tableColumn id="15618" xr3:uid="{9787D6C7-35F0-468B-85CD-44506A18FA9B}" name="Column15595" dataDxfId="812"/>
    <tableColumn id="15619" xr3:uid="{B97FAF98-696C-4F48-AB8F-BCC45D32CB35}" name="Column15596" dataDxfId="811"/>
    <tableColumn id="15620" xr3:uid="{86404679-439E-4499-959C-CE3B5696FB00}" name="Column15597" dataDxfId="810"/>
    <tableColumn id="15621" xr3:uid="{A8943432-13A1-45F6-B5D5-57388DB68865}" name="Column15598" dataDxfId="809"/>
    <tableColumn id="15622" xr3:uid="{94A614DB-DD35-4B98-9EF9-6E448FB03F53}" name="Column15599" dataDxfId="808"/>
    <tableColumn id="15623" xr3:uid="{48DE3FC9-D1D3-4036-BA0A-4D9475983500}" name="Column15600" dataDxfId="807"/>
    <tableColumn id="15624" xr3:uid="{822F87FD-5334-4AA3-97A4-56C12DE69E33}" name="Column15601" dataDxfId="806"/>
    <tableColumn id="15625" xr3:uid="{6183519D-7627-40EA-98B5-771F65BD21A7}" name="Column15602" dataDxfId="805"/>
    <tableColumn id="15626" xr3:uid="{3625A645-EFE4-441A-9F2D-EB52CE90FB21}" name="Column15603" dataDxfId="804"/>
    <tableColumn id="15627" xr3:uid="{5D72A622-866C-48AD-B123-3CC9501C2E96}" name="Column15604" dataDxfId="803"/>
    <tableColumn id="15628" xr3:uid="{9562AD5F-5C08-4E40-AEAD-09AEC26F1EAB}" name="Column15605" dataDxfId="802"/>
    <tableColumn id="15629" xr3:uid="{3EB6CE0F-ABA5-4F01-AC33-3CF5E365C856}" name="Column15606" dataDxfId="801"/>
    <tableColumn id="15630" xr3:uid="{B1E0658B-C4E0-415D-B3C8-2EE32D5B930D}" name="Column15607" dataDxfId="800"/>
    <tableColumn id="15631" xr3:uid="{97758E20-4B37-4E54-825B-F4CA184249AE}" name="Column15608" dataDxfId="799"/>
    <tableColumn id="15632" xr3:uid="{F6C68AFB-5D60-4C8A-89EE-AFBA6ED230B3}" name="Column15609" dataDxfId="798"/>
    <tableColumn id="15633" xr3:uid="{53EC5947-6964-43C1-AF6D-D32CE2B207C7}" name="Column15610" dataDxfId="797"/>
    <tableColumn id="15634" xr3:uid="{472A6C3F-51DC-4F79-94A2-0FC4C5CCD2BD}" name="Column15611" dataDxfId="796"/>
    <tableColumn id="15635" xr3:uid="{01E6F07C-EC35-42EA-BA8C-198772D1F6A7}" name="Column15612" dataDxfId="795"/>
    <tableColumn id="15636" xr3:uid="{1B29E647-C3A5-48C7-A770-118BC598FEFA}" name="Column15613" dataDxfId="794"/>
    <tableColumn id="15637" xr3:uid="{391A52EB-F5CB-4A20-9886-439E56803721}" name="Column15614" dataDxfId="793"/>
    <tableColumn id="15638" xr3:uid="{5A9D507D-A942-45D2-B0EC-61F2C504F8A1}" name="Column15615" dataDxfId="792"/>
    <tableColumn id="15639" xr3:uid="{288FB384-7335-422F-AA04-B736F9A7129C}" name="Column15616" dataDxfId="791"/>
    <tableColumn id="15640" xr3:uid="{F396C6DA-882B-437D-8C05-96876E213022}" name="Column15617" dataDxfId="790"/>
    <tableColumn id="15641" xr3:uid="{DA732034-2B6A-481D-B259-2EA62E0809E1}" name="Column15618" dataDxfId="789"/>
    <tableColumn id="15642" xr3:uid="{00DD1398-A05C-4D71-9D19-91A93E6AFA89}" name="Column15619" dataDxfId="788"/>
    <tableColumn id="15643" xr3:uid="{9D294DEC-C95E-4DE0-866C-016C70E7D9AA}" name="Column15620" dataDxfId="787"/>
    <tableColumn id="15644" xr3:uid="{99EB68C0-B0B4-471C-919E-D389C0DADAF5}" name="Column15621" dataDxfId="786"/>
    <tableColumn id="15645" xr3:uid="{100372D0-4D24-4BDD-BD91-347C159A9432}" name="Column15622" dataDxfId="785"/>
    <tableColumn id="15646" xr3:uid="{AB352EF5-6F8E-4F99-8B0A-2394D76DF5DF}" name="Column15623" dataDxfId="784"/>
    <tableColumn id="15647" xr3:uid="{8AEE0E52-16FC-4391-9C2C-AC10536E9F5E}" name="Column15624" dataDxfId="783"/>
    <tableColumn id="15648" xr3:uid="{8ACF60FE-87D4-4B40-9E6C-6BB8DC3616AD}" name="Column15625" dataDxfId="782"/>
    <tableColumn id="15649" xr3:uid="{FC774841-2EE2-46AE-80C9-2AA3C54F3E09}" name="Column15626" dataDxfId="781"/>
    <tableColumn id="15650" xr3:uid="{7F32D403-CF27-4698-8E85-FB56758116FF}" name="Column15627" dataDxfId="780"/>
    <tableColumn id="15651" xr3:uid="{BD8F1F59-113F-4656-9BB3-83D57E3627D7}" name="Column15628" dataDxfId="779"/>
    <tableColumn id="15652" xr3:uid="{EC7A29B0-0F39-4908-9A62-73FD33ED9E90}" name="Column15629" dataDxfId="778"/>
    <tableColumn id="15653" xr3:uid="{DCB38B1D-28BA-4093-B68A-0038DBA2CC5D}" name="Column15630" dataDxfId="777"/>
    <tableColumn id="15654" xr3:uid="{2DCFFF67-A572-4EBF-AF1F-140BA435C4E0}" name="Column15631" dataDxfId="776"/>
    <tableColumn id="15655" xr3:uid="{4CE0BD6F-E53F-4DB5-A07F-784A341BE6CE}" name="Column15632" dataDxfId="775"/>
    <tableColumn id="15656" xr3:uid="{5EC67D1B-F408-446F-A0D8-006B88DD1C28}" name="Column15633" dataDxfId="774"/>
    <tableColumn id="15657" xr3:uid="{89F23F0B-59D9-47C4-8C8E-8B1C4850322B}" name="Column15634" dataDxfId="773"/>
    <tableColumn id="15658" xr3:uid="{CA0F1EAD-E245-4495-B377-22EE580CD4AB}" name="Column15635" dataDxfId="772"/>
    <tableColumn id="15659" xr3:uid="{E030B912-6E04-42CF-B821-6049DA858F5E}" name="Column15636" dataDxfId="771"/>
    <tableColumn id="15660" xr3:uid="{7EB2E1D6-0146-45D7-9680-B03B1E091EAF}" name="Column15637" dataDxfId="770"/>
    <tableColumn id="15661" xr3:uid="{33395FA5-D1B7-4160-9F40-4B1F2A649B46}" name="Column15638" dataDxfId="769"/>
    <tableColumn id="15662" xr3:uid="{ADE1A4B6-EBC6-40DF-89F5-527E0480FA72}" name="Column15639" dataDxfId="768"/>
    <tableColumn id="15663" xr3:uid="{8BCC9BD2-06E2-4F46-A49B-9D24DA417041}" name="Column15640" dataDxfId="767"/>
    <tableColumn id="15664" xr3:uid="{CD6AF711-7B2F-4B70-A8BA-0593682A784F}" name="Column15641" dataDxfId="766"/>
    <tableColumn id="15665" xr3:uid="{719E8B52-8EF0-49AF-BAA7-889108C5C5B7}" name="Column15642" dataDxfId="765"/>
    <tableColumn id="15666" xr3:uid="{052D2BC0-097B-4087-8BAF-62D7629D92C3}" name="Column15643" dataDxfId="764"/>
    <tableColumn id="15667" xr3:uid="{0C1B5E4A-A536-4250-BA19-433D3651F4C6}" name="Column15644" dataDxfId="763"/>
    <tableColumn id="15668" xr3:uid="{5DF48395-B515-4F02-9CDD-AF6A42C77D82}" name="Column15645" dataDxfId="762"/>
    <tableColumn id="15669" xr3:uid="{79EE76F5-AB27-49B3-A36A-0B9714D7767C}" name="Column15646" dataDxfId="761"/>
    <tableColumn id="15670" xr3:uid="{3A0CFB9D-7479-433C-8EA6-70049F173D9F}" name="Column15647" dataDxfId="760"/>
    <tableColumn id="15671" xr3:uid="{B12A7461-3617-46DB-8D5B-61ABD8B2F02E}" name="Column15648" dataDxfId="759"/>
    <tableColumn id="15672" xr3:uid="{6B695FB5-B9D7-4666-A823-66B07F0E363A}" name="Column15649" dataDxfId="758"/>
    <tableColumn id="15673" xr3:uid="{427894D2-CCB9-4377-AC87-08A679DD5042}" name="Column15650" dataDxfId="757"/>
    <tableColumn id="15674" xr3:uid="{414BDF1E-1928-43EC-A39A-603693FD1CA1}" name="Column15651" dataDxfId="756"/>
    <tableColumn id="15675" xr3:uid="{73B7D169-7240-4292-B2A7-5F28B98133A8}" name="Column15652" dataDxfId="755"/>
    <tableColumn id="15676" xr3:uid="{45AE0A9D-2C5A-48F2-80B2-A24441180038}" name="Column15653" dataDxfId="754"/>
    <tableColumn id="15677" xr3:uid="{F7AFBB2F-984F-45F9-91C3-B23AC4834C31}" name="Column15654" dataDxfId="753"/>
    <tableColumn id="15678" xr3:uid="{EB2E2441-2417-4FFA-932F-31B8205A9AFA}" name="Column15655" dataDxfId="752"/>
    <tableColumn id="15679" xr3:uid="{BF804679-CE05-4133-9B88-BB856A919424}" name="Column15656" dataDxfId="751"/>
    <tableColumn id="15680" xr3:uid="{3CFB9351-B536-47B8-AB01-9980682383B3}" name="Column15657" dataDxfId="750"/>
    <tableColumn id="15681" xr3:uid="{58562691-0E4C-4CAF-B725-46E1ED1EB936}" name="Column15658" dataDxfId="749"/>
    <tableColumn id="15682" xr3:uid="{E8C8034B-EC60-42F5-9462-7C653B691A2F}" name="Column15659" dataDxfId="748"/>
    <tableColumn id="15683" xr3:uid="{B4C7BAC0-848B-41AC-B66F-B9AFB53DC5DA}" name="Column15660" dataDxfId="747"/>
    <tableColumn id="15684" xr3:uid="{4FC44121-2749-4201-A076-37F17092482B}" name="Column15661" dataDxfId="746"/>
    <tableColumn id="15685" xr3:uid="{ED8131AE-3139-4FBF-8FA0-D250C3A57707}" name="Column15662" dataDxfId="745"/>
    <tableColumn id="15686" xr3:uid="{8E5D7AC1-64C3-4F46-AFCC-DF08CEB311ED}" name="Column15663" dataDxfId="744"/>
    <tableColumn id="15687" xr3:uid="{1A8F86DA-FFD6-4BFF-B3A9-2EFAB8BDDFF0}" name="Column15664" dataDxfId="743"/>
    <tableColumn id="15688" xr3:uid="{41F03D14-9718-4BD2-BB8B-EC8FCF35C052}" name="Column15665" dataDxfId="742"/>
    <tableColumn id="15689" xr3:uid="{E646DBC6-B828-448F-B15A-B801AFE2CA94}" name="Column15666" dataDxfId="741"/>
    <tableColumn id="15690" xr3:uid="{CC150802-CB76-4FA5-A044-10A8C7E5BAE8}" name="Column15667" dataDxfId="740"/>
    <tableColumn id="15691" xr3:uid="{67B9430A-A623-4274-9BBD-727EB6598795}" name="Column15668" dataDxfId="739"/>
    <tableColumn id="15692" xr3:uid="{39E7FF1B-1857-4F51-B981-410F2F4532A3}" name="Column15669" dataDxfId="738"/>
    <tableColumn id="15693" xr3:uid="{969041E0-57AA-43D7-B4DF-60FA07A090B8}" name="Column15670" dataDxfId="737"/>
    <tableColumn id="15694" xr3:uid="{48946154-F3DD-4E08-A468-A7CA02C37642}" name="Column15671" dataDxfId="736"/>
    <tableColumn id="15695" xr3:uid="{5278BC7D-157F-48E0-BE99-D9201CB4C4C4}" name="Column15672" dataDxfId="735"/>
    <tableColumn id="15696" xr3:uid="{5769B99F-CEB0-48A8-A374-D3DBD31E8D12}" name="Column15673" dataDxfId="734"/>
    <tableColumn id="15697" xr3:uid="{7F01D226-B875-4BDF-8F1C-DF639CF79371}" name="Column15674" dataDxfId="733"/>
    <tableColumn id="15698" xr3:uid="{5AAC067C-3F97-4204-965E-BEBC04CF77BF}" name="Column15675" dataDxfId="732"/>
    <tableColumn id="15699" xr3:uid="{BF53989D-3E95-4DB5-AD4B-9EFDB111AD7E}" name="Column15676" dataDxfId="731"/>
    <tableColumn id="15700" xr3:uid="{42EAB148-F679-4ED5-9E2D-7A9FBF627887}" name="Column15677" dataDxfId="730"/>
    <tableColumn id="15701" xr3:uid="{F11499C5-3433-40D8-91BB-6011B349A43E}" name="Column15678" dataDxfId="729"/>
    <tableColumn id="15702" xr3:uid="{9997308C-A38A-4240-8E06-02C5F315BFDF}" name="Column15679" dataDxfId="728"/>
    <tableColumn id="15703" xr3:uid="{EAA5D455-7B8F-40FF-AFD3-F443426D0B3D}" name="Column15680" dataDxfId="727"/>
    <tableColumn id="15704" xr3:uid="{52A111F5-C4DB-4783-8D37-F518036E079E}" name="Column15681" dataDxfId="726"/>
    <tableColumn id="15705" xr3:uid="{FC10BD7E-4F14-4BFD-8862-C12CFD173855}" name="Column15682" dataDxfId="725"/>
    <tableColumn id="15706" xr3:uid="{A31C12A1-CCF0-407E-B9EB-A5CB7CAE1E69}" name="Column15683" dataDxfId="724"/>
    <tableColumn id="15707" xr3:uid="{EF2F186D-9AA2-4CCA-9C82-5B3FA4626315}" name="Column15684" dataDxfId="723"/>
    <tableColumn id="15708" xr3:uid="{58FDB579-AF50-41C9-A522-2479772C13EF}" name="Column15685" dataDxfId="722"/>
    <tableColumn id="15709" xr3:uid="{C008DA90-D79B-4333-BF0B-0AD7D0B2830A}" name="Column15686" dataDxfId="721"/>
    <tableColumn id="15710" xr3:uid="{710D0FDA-9668-4E57-A8D0-B8175B73B94B}" name="Column15687" dataDxfId="720"/>
    <tableColumn id="15711" xr3:uid="{85F021EB-0436-45ED-9A7C-2159FFE620C9}" name="Column15688" dataDxfId="719"/>
    <tableColumn id="15712" xr3:uid="{0B726064-39CF-4D54-8292-F2B702F965FC}" name="Column15689" dataDxfId="718"/>
    <tableColumn id="15713" xr3:uid="{FED8564E-F943-473A-98F8-EDC9368D37EB}" name="Column15690" dataDxfId="717"/>
    <tableColumn id="15714" xr3:uid="{952DAA7C-9A52-47BF-AB6E-F11E2939DD69}" name="Column15691" dataDxfId="716"/>
    <tableColumn id="15715" xr3:uid="{D713BC41-74DB-4866-B404-3D040C1AF70E}" name="Column15692" dataDxfId="715"/>
    <tableColumn id="15716" xr3:uid="{F0001FC5-571C-4127-8E32-03460B65F973}" name="Column15693" dataDxfId="714"/>
    <tableColumn id="15717" xr3:uid="{53696757-AB6B-405A-B467-B18F7ABF2C40}" name="Column15694" dataDxfId="713"/>
    <tableColumn id="15718" xr3:uid="{C922192A-A02D-4ECA-A9C4-4F79C85C268E}" name="Column15695" dataDxfId="712"/>
    <tableColumn id="15719" xr3:uid="{6F235256-C7A2-4B16-A412-A65CF84DCF32}" name="Column15696" dataDxfId="711"/>
    <tableColumn id="15720" xr3:uid="{BDE78B5F-F6DD-4A90-80DF-ED45A1956AD8}" name="Column15697" dataDxfId="710"/>
    <tableColumn id="15721" xr3:uid="{A9F6DDDC-6D66-402D-BCB4-722F26F5E103}" name="Column15698" dataDxfId="709"/>
    <tableColumn id="15722" xr3:uid="{9A8DBB28-4C90-4CA5-92B2-7CC06178822D}" name="Column15699" dataDxfId="708"/>
    <tableColumn id="15723" xr3:uid="{65D7AF20-AC5E-4BE5-85BA-FE0B55A639CF}" name="Column15700" dataDxfId="707"/>
    <tableColumn id="15724" xr3:uid="{C90563E5-BEEA-4753-BC15-8F143CBC2D84}" name="Column15701" dataDxfId="706"/>
    <tableColumn id="15725" xr3:uid="{8CC62B77-4EC1-4CDB-B792-5322832047DB}" name="Column15702" dataDxfId="705"/>
    <tableColumn id="15726" xr3:uid="{A1BC15D2-A122-4E48-9062-3CB7A1C748F7}" name="Column15703" dataDxfId="704"/>
    <tableColumn id="15727" xr3:uid="{428F157F-07F1-4D2E-8CB3-C283F26919F1}" name="Column15704" dataDxfId="703"/>
    <tableColumn id="15728" xr3:uid="{26F1F50D-0F91-4211-8285-D56A7C1FC6A9}" name="Column15705" dataDxfId="702"/>
    <tableColumn id="15729" xr3:uid="{4F77F4CD-5F63-49AA-BB1F-B406DFC0CA33}" name="Column15706" dataDxfId="701"/>
    <tableColumn id="15730" xr3:uid="{928F0CB9-FE6B-4F77-9C93-C41DC618CB65}" name="Column15707" dataDxfId="700"/>
    <tableColumn id="15731" xr3:uid="{53BD2239-6D00-46E7-8517-E4E9EE149AC2}" name="Column15708" dataDxfId="699"/>
    <tableColumn id="15732" xr3:uid="{D087BBF3-888C-4CBD-BA94-02E5D3EFB570}" name="Column15709" dataDxfId="698"/>
    <tableColumn id="15733" xr3:uid="{B140348F-572A-421F-87BE-D98788127832}" name="Column15710" dataDxfId="697"/>
    <tableColumn id="15734" xr3:uid="{328955F5-1527-45D9-ADB3-56FD6FCE8CF2}" name="Column15711" dataDxfId="696"/>
    <tableColumn id="15735" xr3:uid="{6EE52F4E-1CB6-4D81-ADC8-D2BFD5B62193}" name="Column15712" dataDxfId="695"/>
    <tableColumn id="15736" xr3:uid="{083F67AB-D22A-4B54-9D75-9378F62833F4}" name="Column15713" dataDxfId="694"/>
    <tableColumn id="15737" xr3:uid="{F385AE59-42DE-4A3B-9A93-2C8E495F4FBB}" name="Column15714" dataDxfId="693"/>
    <tableColumn id="15738" xr3:uid="{09645C9F-20A7-4F4F-93C3-9C2DB66BB899}" name="Column15715" dataDxfId="692"/>
    <tableColumn id="15739" xr3:uid="{C90FFB07-F935-49A6-91F2-2952073FBFD8}" name="Column15716" dataDxfId="691"/>
    <tableColumn id="15740" xr3:uid="{1A30455E-0F3E-44BE-BD6E-9A271DB48F39}" name="Column15717" dataDxfId="690"/>
    <tableColumn id="15741" xr3:uid="{58C5B2F3-29A1-4209-A287-C42F5681DE45}" name="Column15718" dataDxfId="689"/>
    <tableColumn id="15742" xr3:uid="{341C3AA9-79C8-4877-A2FC-E3E0C3821318}" name="Column15719" dataDxfId="688"/>
    <tableColumn id="15743" xr3:uid="{FE63D656-6A6D-4085-9A65-8533C9995BC5}" name="Column15720" dataDxfId="687"/>
    <tableColumn id="15744" xr3:uid="{5B8F60A2-57F3-4385-AD03-F28C1EBBABBF}" name="Column15721" dataDxfId="686"/>
    <tableColumn id="15745" xr3:uid="{436B9280-795E-4F9E-807D-958CD836A414}" name="Column15722" dataDxfId="685"/>
    <tableColumn id="15746" xr3:uid="{0112D42C-E999-4AE4-AD33-DBE67704361A}" name="Column15723" dataDxfId="684"/>
    <tableColumn id="15747" xr3:uid="{E72ED113-0D3B-4291-8E5F-FFF6D88D4415}" name="Column15724" dataDxfId="683"/>
    <tableColumn id="15748" xr3:uid="{5E225AF4-2429-43E3-8BB0-4BFD2D86BA2D}" name="Column15725" dataDxfId="682"/>
    <tableColumn id="15749" xr3:uid="{726275F9-5820-41B4-AE2D-ABFAEA847C7B}" name="Column15726" dataDxfId="681"/>
    <tableColumn id="15750" xr3:uid="{5347C9B6-5C1D-4C6D-834E-2664505E9A0F}" name="Column15727" dataDxfId="680"/>
    <tableColumn id="15751" xr3:uid="{1E29589B-F217-4ECA-9C3E-1BB363C21815}" name="Column15728" dataDxfId="679"/>
    <tableColumn id="15752" xr3:uid="{85B1F038-1D77-4A48-BAB3-B383C7B70ECC}" name="Column15729" dataDxfId="678"/>
    <tableColumn id="15753" xr3:uid="{51978529-D73C-48A1-AC91-35420CDC7AE5}" name="Column15730" dataDxfId="677"/>
    <tableColumn id="15754" xr3:uid="{5655585A-A42A-4C8E-B0EC-8616B0A2AD37}" name="Column15731" dataDxfId="676"/>
    <tableColumn id="15755" xr3:uid="{383C7CDC-8C8C-4CD5-B035-D301BD5D081C}" name="Column15732" dataDxfId="675"/>
    <tableColumn id="15756" xr3:uid="{D73BFA14-E6CD-4634-80E4-E0592A008E62}" name="Column15733" dataDxfId="674"/>
    <tableColumn id="15757" xr3:uid="{9615DDB5-8D46-4830-88D9-C1E271A2A744}" name="Column15734" dataDxfId="673"/>
    <tableColumn id="15758" xr3:uid="{4C843B3F-E673-4233-B93E-3EFB17F6A244}" name="Column15735" dataDxfId="672"/>
    <tableColumn id="15759" xr3:uid="{86EAD769-A66F-4271-A87E-54D926332F14}" name="Column15736" dataDxfId="671"/>
    <tableColumn id="15760" xr3:uid="{01CAF5DD-1030-492D-9EE0-4A5F8E1088D7}" name="Column15737" dataDxfId="670"/>
    <tableColumn id="15761" xr3:uid="{659BE662-854D-4BE7-A451-4D2A2862938E}" name="Column15738" dataDxfId="669"/>
    <tableColumn id="15762" xr3:uid="{8871D4D3-A6DB-43B7-9F3F-231CE6CDBB68}" name="Column15739" dataDxfId="668"/>
    <tableColumn id="15763" xr3:uid="{D8D76CC5-23D6-4D62-B383-A6A5E1A63CA4}" name="Column15740" dataDxfId="667"/>
    <tableColumn id="15764" xr3:uid="{2A72D2CD-EDB1-4EEC-AAF0-8615E74A3666}" name="Column15741" dataDxfId="666"/>
    <tableColumn id="15765" xr3:uid="{DC17D265-3D63-4C70-825A-CB4F15A6F724}" name="Column15742" dataDxfId="665"/>
    <tableColumn id="15766" xr3:uid="{9D82F290-DA52-4FF7-A842-9915DBABF91F}" name="Column15743" dataDxfId="664"/>
    <tableColumn id="15767" xr3:uid="{1C75F6C5-DB82-460A-AEB2-00464FAD7099}" name="Column15744" dataDxfId="663"/>
    <tableColumn id="15768" xr3:uid="{6C2897DD-2C4D-44E9-8D9C-C4C3BDE23309}" name="Column15745" dataDxfId="662"/>
    <tableColumn id="15769" xr3:uid="{2AC6F6E5-681E-4DAD-8F32-903348E35A06}" name="Column15746" dataDxfId="661"/>
    <tableColumn id="15770" xr3:uid="{BB13C98C-979E-4207-9C44-0E574C8DE5A7}" name="Column15747" dataDxfId="660"/>
    <tableColumn id="15771" xr3:uid="{5050D101-41F7-43ED-9562-0C0EF223D428}" name="Column15748" dataDxfId="659"/>
    <tableColumn id="15772" xr3:uid="{A98513AE-2815-408C-84D1-68EAFA2054F3}" name="Column15749" dataDxfId="658"/>
    <tableColumn id="15773" xr3:uid="{105BE092-881D-49DE-AEEE-B90E72FAB069}" name="Column15750" dataDxfId="657"/>
    <tableColumn id="15774" xr3:uid="{A9936ABA-6FE3-4018-B3E1-14AEF726B571}" name="Column15751" dataDxfId="656"/>
    <tableColumn id="15775" xr3:uid="{35801945-2F7F-4C28-B42C-10AC7236AFC7}" name="Column15752" dataDxfId="655"/>
    <tableColumn id="15776" xr3:uid="{B89E1088-4F92-4D40-9348-1089A80A09F5}" name="Column15753" dataDxfId="654"/>
    <tableColumn id="15777" xr3:uid="{EC447445-2E3E-4A2F-94A8-1472B1F2318F}" name="Column15754" dataDxfId="653"/>
    <tableColumn id="15778" xr3:uid="{D9E359BC-CEBC-4B5A-B283-228425974320}" name="Column15755" dataDxfId="652"/>
    <tableColumn id="15779" xr3:uid="{CB6B6F60-21C0-471F-BFE5-EB7FF1075907}" name="Column15756" dataDxfId="651"/>
    <tableColumn id="15780" xr3:uid="{6456112F-9672-4D0A-AD57-BF9567171C10}" name="Column15757" dataDxfId="650"/>
    <tableColumn id="15781" xr3:uid="{31D275AA-F9D9-4070-8D2A-45FEA7318C11}" name="Column15758" dataDxfId="649"/>
    <tableColumn id="15782" xr3:uid="{ACE9331D-2A20-4C5D-962C-9F0B82D1EBD8}" name="Column15759" dataDxfId="648"/>
    <tableColumn id="15783" xr3:uid="{43E74EAB-E2A1-42DB-BC36-748C5B5AD33A}" name="Column15760" dataDxfId="647"/>
    <tableColumn id="15784" xr3:uid="{69C7736A-8FBC-4510-8F10-5ABBE0565EB3}" name="Column15761" dataDxfId="646"/>
    <tableColumn id="15785" xr3:uid="{E2388445-0094-49F9-8764-F7D5B6BBFA46}" name="Column15762" dataDxfId="645"/>
    <tableColumn id="15786" xr3:uid="{990AB725-9E18-40C4-BD76-C709B8670B47}" name="Column15763" dataDxfId="644"/>
    <tableColumn id="15787" xr3:uid="{B8E4D919-8708-4C16-B5B9-5B811C75634D}" name="Column15764" dataDxfId="643"/>
    <tableColumn id="15788" xr3:uid="{1D760853-4FD6-4E18-952C-C3291138564A}" name="Column15765" dataDxfId="642"/>
    <tableColumn id="15789" xr3:uid="{184CC558-2D69-4FED-A8EC-2C748000DA8F}" name="Column15766" dataDxfId="641"/>
    <tableColumn id="15790" xr3:uid="{D9FE67FC-EB75-43BF-933C-F78AB16C733C}" name="Column15767" dataDxfId="640"/>
    <tableColumn id="15791" xr3:uid="{6B73AD14-4A10-4D75-BA2C-E7B0FB098811}" name="Column15768" dataDxfId="639"/>
    <tableColumn id="15792" xr3:uid="{E39C72D0-87A1-4488-800A-B129D3636CB8}" name="Column15769" dataDxfId="638"/>
    <tableColumn id="15793" xr3:uid="{93964878-8062-4143-BB97-A4066F73BC4C}" name="Column15770" dataDxfId="637"/>
    <tableColumn id="15794" xr3:uid="{610F5A63-2583-42BD-B598-A6604EEA8E6D}" name="Column15771" dataDxfId="636"/>
    <tableColumn id="15795" xr3:uid="{3CB3E336-8CD2-43A4-B0F8-63FBA05C8307}" name="Column15772" dataDxfId="635"/>
    <tableColumn id="15796" xr3:uid="{A64FC9EF-C969-4085-AC54-F384C62AA604}" name="Column15773" dataDxfId="634"/>
    <tableColumn id="15797" xr3:uid="{1C240068-2C13-4580-B665-BE3080E8967F}" name="Column15774" dataDxfId="633"/>
    <tableColumn id="15798" xr3:uid="{3BD4B4BC-7A10-4C99-9521-EF792B4F5496}" name="Column15775" dataDxfId="632"/>
    <tableColumn id="15799" xr3:uid="{DAEB0C3F-FDEC-46B5-97AA-1BF2C562B8E3}" name="Column15776" dataDxfId="631"/>
    <tableColumn id="15800" xr3:uid="{37C82309-B2A5-4C70-AA7C-BA43820A13E9}" name="Column15777" dataDxfId="630"/>
    <tableColumn id="15801" xr3:uid="{F68B2E25-CBCE-476A-8444-EB5940DC4A14}" name="Column15778" dataDxfId="629"/>
    <tableColumn id="15802" xr3:uid="{84DEAD26-E028-4221-9BEB-C70843332BC4}" name="Column15779" dataDxfId="628"/>
    <tableColumn id="15803" xr3:uid="{A1F2FFB8-6924-43B9-9271-25C13A6CBADE}" name="Column15780" dataDxfId="627"/>
    <tableColumn id="15804" xr3:uid="{4D688224-CBCA-4157-B8D2-A95BE82B1041}" name="Column15781" dataDxfId="626"/>
    <tableColumn id="15805" xr3:uid="{5A04DB4D-19D0-492A-B534-66354AE70814}" name="Column15782" dataDxfId="625"/>
    <tableColumn id="15806" xr3:uid="{7BA5A2DD-6A79-4105-90C1-FD8A6D6B9E0D}" name="Column15783" dataDxfId="624"/>
    <tableColumn id="15807" xr3:uid="{D2AA8FEF-11E3-47B6-A260-49EC3C31448B}" name="Column15784" dataDxfId="623"/>
    <tableColumn id="15808" xr3:uid="{934E3FF5-7A92-43A3-8564-00152C260FA3}" name="Column15785" dataDxfId="622"/>
    <tableColumn id="15809" xr3:uid="{2B0B3D82-959A-498F-8F1E-FFA145986F68}" name="Column15786" dataDxfId="621"/>
    <tableColumn id="15810" xr3:uid="{3245FA18-D95C-46F8-9500-95CAB7E5C36E}" name="Column15787" dataDxfId="620"/>
    <tableColumn id="15811" xr3:uid="{224BB9FE-769C-4A8C-8D91-18BD9E6BD961}" name="Column15788" dataDxfId="619"/>
    <tableColumn id="15812" xr3:uid="{46F6F258-CEC8-417C-A49E-4C2A8E6E9B7C}" name="Column15789" dataDxfId="618"/>
    <tableColumn id="15813" xr3:uid="{065B6AA1-BB27-468A-B19A-0D2B44C610AE}" name="Column15790" dataDxfId="617"/>
    <tableColumn id="15814" xr3:uid="{B295039B-4382-478D-9A22-13EF659CC842}" name="Column15791" dataDxfId="616"/>
    <tableColumn id="15815" xr3:uid="{637913B3-F63C-4257-9E77-31EC1918D9EC}" name="Column15792" dataDxfId="615"/>
    <tableColumn id="15816" xr3:uid="{D0EF344C-06A7-42FD-B4CE-1A262875CF7B}" name="Column15793" dataDxfId="614"/>
    <tableColumn id="15817" xr3:uid="{1C0215E5-8B84-4A48-A6AE-2A2E24A79A0B}" name="Column15794" dataDxfId="613"/>
    <tableColumn id="15818" xr3:uid="{65568902-84A7-4B75-B70E-AA373AAFF308}" name="Column15795" dataDxfId="612"/>
    <tableColumn id="15819" xr3:uid="{CB617762-F817-4CCA-86E2-A3E2B10BACBA}" name="Column15796" dataDxfId="611"/>
    <tableColumn id="15820" xr3:uid="{BB0636E7-8A4A-4D5E-B558-D2A46D8E8D57}" name="Column15797" dataDxfId="610"/>
    <tableColumn id="15821" xr3:uid="{3355DB71-0A24-4F9E-AEE0-5B56CF3691E5}" name="Column15798" dataDxfId="609"/>
    <tableColumn id="15822" xr3:uid="{870296A4-6159-475F-A493-F228FF7CA216}" name="Column15799" dataDxfId="608"/>
    <tableColumn id="15823" xr3:uid="{124B6D6C-AF54-4CC3-8C10-8EABDB028556}" name="Column15800" dataDxfId="607"/>
    <tableColumn id="15824" xr3:uid="{1E128740-7CFA-48C1-AF00-7772D829F975}" name="Column15801" dataDxfId="606"/>
    <tableColumn id="15825" xr3:uid="{247F3C8E-2B84-4045-9480-075093F607F9}" name="Column15802" dataDxfId="605"/>
    <tableColumn id="15826" xr3:uid="{B3238611-5B2C-411F-B896-497938926FBF}" name="Column15803" dataDxfId="604"/>
    <tableColumn id="15827" xr3:uid="{0CB45B59-F972-49BA-B174-CE0EDD35FFF1}" name="Column15804" dataDxfId="603"/>
    <tableColumn id="15828" xr3:uid="{7B15C1F6-A9F0-4616-8573-08519F3FC5ED}" name="Column15805" dataDxfId="602"/>
    <tableColumn id="15829" xr3:uid="{EA3271C4-5522-4F87-8688-779528C27FBA}" name="Column15806" dataDxfId="601"/>
    <tableColumn id="15830" xr3:uid="{1EA2D83E-4079-476B-86E4-BC186C147CFC}" name="Column15807" dataDxfId="600"/>
    <tableColumn id="15831" xr3:uid="{A2B4183D-299A-497F-ADB5-F89B4F68C1D6}" name="Column15808" dataDxfId="599"/>
    <tableColumn id="15832" xr3:uid="{654BB79B-65CF-4884-B982-803B18B3354F}" name="Column15809" dataDxfId="598"/>
    <tableColumn id="15833" xr3:uid="{2185A017-BC46-4356-8D6A-726DB1D704E5}" name="Column15810" dataDxfId="597"/>
    <tableColumn id="15834" xr3:uid="{189E0463-4114-4E88-9DAB-02AFCEA28456}" name="Column15811" dataDxfId="596"/>
    <tableColumn id="15835" xr3:uid="{9BA0F2DC-BAE2-4818-BEF3-B05A2743D3D5}" name="Column15812" dataDxfId="595"/>
    <tableColumn id="15836" xr3:uid="{E3767C7E-E6EF-4E3A-A6FC-3E38CCC30440}" name="Column15813" dataDxfId="594"/>
    <tableColumn id="15837" xr3:uid="{6A0872BE-D97E-46F1-9DB9-0AAD2C6B96F5}" name="Column15814" dataDxfId="593"/>
    <tableColumn id="15838" xr3:uid="{02F8648D-AD12-4B3A-8F92-5BFF919CCA0E}" name="Column15815" dataDxfId="592"/>
    <tableColumn id="15839" xr3:uid="{AF929CAF-23E5-495C-87F1-BD888F4921E0}" name="Column15816" dataDxfId="591"/>
    <tableColumn id="15840" xr3:uid="{77D701EF-AFCA-455E-B287-1505E52C9559}" name="Column15817" dataDxfId="590"/>
    <tableColumn id="15841" xr3:uid="{7920D42A-AF77-45D0-8EFA-9E55857BEBF5}" name="Column15818" dataDxfId="589"/>
    <tableColumn id="15842" xr3:uid="{DE37BAC1-20AD-4EEC-B0FB-6FE98E6DE629}" name="Column15819" dataDxfId="588"/>
    <tableColumn id="15843" xr3:uid="{C5E11CC9-A28F-4D9E-BE16-6A4F510DA4A2}" name="Column15820" dataDxfId="587"/>
    <tableColumn id="15844" xr3:uid="{0789F086-A4CE-4794-B69B-15716251B1A5}" name="Column15821" dataDxfId="586"/>
    <tableColumn id="15845" xr3:uid="{991C6E94-A94D-4BDE-A76E-8E38BE0B3BA8}" name="Column15822" dataDxfId="585"/>
    <tableColumn id="15846" xr3:uid="{2B781718-379B-467C-9B58-2852146E086F}" name="Column15823" dataDxfId="584"/>
    <tableColumn id="15847" xr3:uid="{23DC17BB-71CD-490E-A28C-4252A83FA886}" name="Column15824" dataDxfId="583"/>
    <tableColumn id="15848" xr3:uid="{34DCE414-29BC-4F16-9FFE-BB64664AC1F0}" name="Column15825" dataDxfId="582"/>
    <tableColumn id="15849" xr3:uid="{D4FA5DA6-4AAB-4FD8-8F3D-8AEB292E6FA6}" name="Column15826" dataDxfId="581"/>
    <tableColumn id="15850" xr3:uid="{879F4963-A920-467C-868B-848FD1F4E31A}" name="Column15827" dataDxfId="580"/>
    <tableColumn id="15851" xr3:uid="{B5E50B74-F581-4E41-8802-DC93AA79C067}" name="Column15828" dataDxfId="579"/>
    <tableColumn id="15852" xr3:uid="{E1287C7F-FB19-4474-AF24-74703D2644E7}" name="Column15829" dataDxfId="578"/>
    <tableColumn id="15853" xr3:uid="{9B180C46-E7BB-4428-B85E-522D1B575E5E}" name="Column15830" dataDxfId="577"/>
    <tableColumn id="15854" xr3:uid="{C9D03577-E69C-4C3A-958B-BC5A6EBA0D5B}" name="Column15831" dataDxfId="576"/>
    <tableColumn id="15855" xr3:uid="{5657C73E-BAF1-4928-9D33-ACD2DC9B3F77}" name="Column15832" dataDxfId="575"/>
    <tableColumn id="15856" xr3:uid="{C93A5A2D-E4DE-4130-8273-EA129500E73D}" name="Column15833" dataDxfId="574"/>
    <tableColumn id="15857" xr3:uid="{C2A9B461-D026-4508-8E0C-2E6ABCE63127}" name="Column15834" dataDxfId="573"/>
    <tableColumn id="15858" xr3:uid="{AB53B976-19E2-4618-83E8-7DF79E31D7A0}" name="Column15835" dataDxfId="572"/>
    <tableColumn id="15859" xr3:uid="{BB0EB570-548C-46AE-8995-C70908DDAD5F}" name="Column15836" dataDxfId="571"/>
    <tableColumn id="15860" xr3:uid="{4615A031-42D6-40E5-919B-D41552DEE5F6}" name="Column15837" dataDxfId="570"/>
    <tableColumn id="15861" xr3:uid="{27BA9DF0-79AD-45F4-A4A2-E91A03C2A110}" name="Column15838" dataDxfId="569"/>
    <tableColumn id="15862" xr3:uid="{FFB0E893-0536-42DD-8BE7-FAE0B2FD7571}" name="Column15839" dataDxfId="568"/>
    <tableColumn id="15863" xr3:uid="{A723CFCD-D8FA-4FB5-BC31-9ACA87704343}" name="Column15840" dataDxfId="567"/>
    <tableColumn id="15864" xr3:uid="{F211BBE8-3672-4B73-8460-B6C7A5C1E054}" name="Column15841" dataDxfId="566"/>
    <tableColumn id="15865" xr3:uid="{F6999F6A-A018-43CD-9F14-7D278E19072F}" name="Column15842" dataDxfId="565"/>
    <tableColumn id="15866" xr3:uid="{7EB73282-50BD-4FB9-B75F-275B8CCE37B1}" name="Column15843" dataDxfId="564"/>
    <tableColumn id="15867" xr3:uid="{B877E479-99A4-4B20-82DF-89AE70070CC5}" name="Column15844" dataDxfId="563"/>
    <tableColumn id="15868" xr3:uid="{DD0071DD-2F01-479A-83A0-5A6D7B92789D}" name="Column15845" dataDxfId="562"/>
    <tableColumn id="15869" xr3:uid="{FD16EAB0-D77A-4CE0-95C5-4682F35BD774}" name="Column15846" dataDxfId="561"/>
    <tableColumn id="15870" xr3:uid="{3A80216E-825B-40BE-9F9D-CA31C5FC9614}" name="Column15847" dataDxfId="560"/>
    <tableColumn id="15871" xr3:uid="{832EF8A3-BBAF-498B-8E2A-DD398FDD14D9}" name="Column15848" dataDxfId="559"/>
    <tableColumn id="15872" xr3:uid="{AEA68D22-132E-4017-AF9E-E546F7A57EFE}" name="Column15849" dataDxfId="558"/>
    <tableColumn id="15873" xr3:uid="{1013E129-A663-4EB2-8732-B9708E335A31}" name="Column15850" dataDxfId="557"/>
    <tableColumn id="15874" xr3:uid="{0183C6D5-68AC-41AB-884F-9E02497365A0}" name="Column15851" dataDxfId="556"/>
    <tableColumn id="15875" xr3:uid="{7267BDB5-F9ED-49E0-9E7C-6672FF3A6F7C}" name="Column15852" dataDxfId="555"/>
    <tableColumn id="15876" xr3:uid="{A8A8D3C7-3079-4D7E-BFF8-E221BF78BFE2}" name="Column15853" dataDxfId="554"/>
    <tableColumn id="15877" xr3:uid="{8F8D5A17-EC30-45F7-A8C2-6409D6E98C3C}" name="Column15854" dataDxfId="553"/>
    <tableColumn id="15878" xr3:uid="{E389DBF8-0914-489A-96FD-C87AD1C40BEB}" name="Column15855" dataDxfId="552"/>
    <tableColumn id="15879" xr3:uid="{5997E3A6-7F57-463A-88AB-8CEDFEF332F4}" name="Column15856" dataDxfId="551"/>
    <tableColumn id="15880" xr3:uid="{7C0D791F-71FC-46C5-B0FF-B40673898683}" name="Column15857" dataDxfId="550"/>
    <tableColumn id="15881" xr3:uid="{16ACDCB0-D340-4BB0-B923-4F326FA59041}" name="Column15858" dataDxfId="549"/>
    <tableColumn id="15882" xr3:uid="{3700E8AD-77BC-42B6-90D6-4394842D47ED}" name="Column15859" dataDxfId="548"/>
    <tableColumn id="15883" xr3:uid="{44163124-77B3-41C3-8AF3-8BFDB6EF0B22}" name="Column15860" dataDxfId="547"/>
    <tableColumn id="15884" xr3:uid="{3951C6EF-55A8-4E3B-83A6-CF3869AE1000}" name="Column15861" dataDxfId="546"/>
    <tableColumn id="15885" xr3:uid="{69037254-1006-4D1B-A67A-9D00CEE0BA70}" name="Column15862" dataDxfId="545"/>
    <tableColumn id="15886" xr3:uid="{57F02055-BCE7-42FD-A9FB-3E52D3BAD80A}" name="Column15863" dataDxfId="544"/>
    <tableColumn id="15887" xr3:uid="{EB512678-935B-41C1-8B5C-CABF718E2E9C}" name="Column15864" dataDxfId="543"/>
    <tableColumn id="15888" xr3:uid="{41986208-91FC-43E6-98D4-D919795EE870}" name="Column15865" dataDxfId="542"/>
    <tableColumn id="15889" xr3:uid="{2536995B-3A0D-4670-8AD4-930BF57C5EAC}" name="Column15866" dataDxfId="541"/>
    <tableColumn id="15890" xr3:uid="{24A9D4F4-19E7-40DA-BD98-A7B305B12B60}" name="Column15867" dataDxfId="540"/>
    <tableColumn id="15891" xr3:uid="{5EFA3F2C-6101-4668-B502-083AD2656098}" name="Column15868" dataDxfId="539"/>
    <tableColumn id="15892" xr3:uid="{E1F5E3AC-41F9-4135-81F6-3E96CD80025A}" name="Column15869" dataDxfId="538"/>
    <tableColumn id="15893" xr3:uid="{8E641713-3308-4F2E-8C8F-C86F1DD65A31}" name="Column15870" dataDxfId="537"/>
    <tableColumn id="15894" xr3:uid="{1397B23E-6B93-45E1-B94A-86EAACF37021}" name="Column15871" dataDxfId="536"/>
    <tableColumn id="15895" xr3:uid="{90CDD4FC-5B6C-4B2E-8D3B-27838DAF9248}" name="Column15872" dataDxfId="535"/>
    <tableColumn id="15896" xr3:uid="{C5E94C90-C7E0-45D1-BF4D-081C02907438}" name="Column15873" dataDxfId="534"/>
    <tableColumn id="15897" xr3:uid="{74892432-D10A-4A3A-971A-B83E897B859C}" name="Column15874" dataDxfId="533"/>
    <tableColumn id="15898" xr3:uid="{50BDCAF4-3CBC-4AFE-B791-A2891655659F}" name="Column15875" dataDxfId="532"/>
    <tableColumn id="15899" xr3:uid="{DC6E15DD-D898-4586-9090-2583339E1FDB}" name="Column15876" dataDxfId="531"/>
    <tableColumn id="15900" xr3:uid="{4D9D94FC-42A0-4336-A92E-E467A7460EA9}" name="Column15877" dataDxfId="530"/>
    <tableColumn id="15901" xr3:uid="{A057CB14-3F7C-4781-8131-38DC03AEA4E0}" name="Column15878" dataDxfId="529"/>
    <tableColumn id="15902" xr3:uid="{9035ABDB-9338-4E05-9F55-D7C5F920242B}" name="Column15879" dataDxfId="528"/>
    <tableColumn id="15903" xr3:uid="{D560F676-88EB-4EA2-9BF0-BB3932445CCC}" name="Column15880" dataDxfId="527"/>
    <tableColumn id="15904" xr3:uid="{CECAA501-EFA2-48E1-B497-329213FDC0AC}" name="Column15881" dataDxfId="526"/>
    <tableColumn id="15905" xr3:uid="{376715EA-68D9-427D-9A14-8FC9230960AA}" name="Column15882" dataDxfId="525"/>
    <tableColumn id="15906" xr3:uid="{9B8FD771-356D-4B72-B3DD-6625EE065DC0}" name="Column15883" dataDxfId="524"/>
    <tableColumn id="15907" xr3:uid="{C0623CC8-DCD1-4040-B223-B4C400E94E4E}" name="Column15884" dataDxfId="523"/>
    <tableColumn id="15908" xr3:uid="{E74AF522-9E35-403E-B695-2F78E706436D}" name="Column15885" dataDxfId="522"/>
    <tableColumn id="15909" xr3:uid="{62FE9FF4-1940-495B-A30B-20C523BB71E9}" name="Column15886" dataDxfId="521"/>
    <tableColumn id="15910" xr3:uid="{203848CD-C733-462D-9E89-1C74F799BB2D}" name="Column15887" dataDxfId="520"/>
    <tableColumn id="15911" xr3:uid="{EA07CD2D-3386-4486-99D8-898ACC6BEED5}" name="Column15888" dataDxfId="519"/>
    <tableColumn id="15912" xr3:uid="{AFCC15E2-C98C-43F7-BC6E-9F992FAF1456}" name="Column15889" dataDxfId="518"/>
    <tableColumn id="15913" xr3:uid="{8FE69C52-684C-48F1-ABF0-3FF740DFD2EA}" name="Column15890" dataDxfId="517"/>
    <tableColumn id="15914" xr3:uid="{D30A6CE2-5952-4D44-A602-CE118AB1EBC2}" name="Column15891" dataDxfId="516"/>
    <tableColumn id="15915" xr3:uid="{1AEEDEA5-1B45-4E4F-9939-A8477F210C21}" name="Column15892" dataDxfId="515"/>
    <tableColumn id="15916" xr3:uid="{CF6671C0-326B-42D8-BF0B-44F236E663B3}" name="Column15893" dataDxfId="514"/>
    <tableColumn id="15917" xr3:uid="{6A1CAFD5-586E-4974-8B86-207BBD763C36}" name="Column15894" dataDxfId="513"/>
    <tableColumn id="15918" xr3:uid="{6BBA88F9-7B19-40AA-B7F3-B6CA5F8056E7}" name="Column15895" dataDxfId="512"/>
    <tableColumn id="15919" xr3:uid="{136F3DCD-324D-42FC-8EEC-964C473AAC60}" name="Column15896" dataDxfId="511"/>
    <tableColumn id="15920" xr3:uid="{BCA7C0BE-A002-4837-933A-D32786C4B4B3}" name="Column15897" dataDxfId="510"/>
    <tableColumn id="15921" xr3:uid="{A4475C9E-8DE1-4BD3-9415-DF0AE0A6428F}" name="Column15898" dataDxfId="509"/>
    <tableColumn id="15922" xr3:uid="{EB2497D9-FC5E-43C3-A622-74FEECB29CC9}" name="Column15899" dataDxfId="508"/>
    <tableColumn id="15923" xr3:uid="{35034888-835A-4710-9BE9-E87689685DFF}" name="Column15900" dataDxfId="507"/>
    <tableColumn id="15924" xr3:uid="{DDCDEC2D-2050-4CBF-AA1E-57DF077BEE57}" name="Column15901" dataDxfId="506"/>
    <tableColumn id="15925" xr3:uid="{1FF0AA2B-1AB0-4030-8031-29EAC33C90AF}" name="Column15902" dataDxfId="505"/>
    <tableColumn id="15926" xr3:uid="{04945D89-C4C4-4B6A-94A7-66C3E7D0F28B}" name="Column15903" dataDxfId="504"/>
    <tableColumn id="15927" xr3:uid="{34076CC9-8B14-4A67-99AF-D0912E5F671C}" name="Column15904" dataDxfId="503"/>
    <tableColumn id="15928" xr3:uid="{D337A2C8-F06C-432C-9662-A018563BC010}" name="Column15905" dataDxfId="502"/>
    <tableColumn id="15929" xr3:uid="{062F44ED-90D4-4271-B2F0-E215F7C35C2F}" name="Column15906" dataDxfId="501"/>
    <tableColumn id="15930" xr3:uid="{E60E8BBF-F2E5-4857-9F7B-814470E04366}" name="Column15907" dataDxfId="500"/>
    <tableColumn id="15931" xr3:uid="{A6217040-3D06-4B30-BD30-3CC06E56A887}" name="Column15908" dataDxfId="499"/>
    <tableColumn id="15932" xr3:uid="{AF28222C-F065-4FAB-B6E1-1687AF87A072}" name="Column15909" dataDxfId="498"/>
    <tableColumn id="15933" xr3:uid="{25272702-6AC3-41DE-B9EB-1F2F50E6369F}" name="Column15910" dataDxfId="497"/>
    <tableColumn id="15934" xr3:uid="{BBF42787-B88F-4C9F-9663-E6BFDF21E5F3}" name="Column15911" dataDxfId="496"/>
    <tableColumn id="15935" xr3:uid="{0379F008-A07E-480C-B733-BCDCEE7EF413}" name="Column15912" dataDxfId="495"/>
    <tableColumn id="15936" xr3:uid="{E3152470-E9C6-4F27-8C98-087076A53213}" name="Column15913" dataDxfId="494"/>
    <tableColumn id="15937" xr3:uid="{16A11243-FFEC-47A8-8A21-186788C4ABBF}" name="Column15914" dataDxfId="493"/>
    <tableColumn id="15938" xr3:uid="{26614531-4927-4592-94E9-7288F8C0AD8C}" name="Column15915" dataDxfId="492"/>
    <tableColumn id="15939" xr3:uid="{A9E030C0-561F-47BC-A751-073608E25798}" name="Column15916" dataDxfId="491"/>
    <tableColumn id="15940" xr3:uid="{F7B9E0BB-4694-4845-8446-490E3B9F38D4}" name="Column15917" dataDxfId="490"/>
    <tableColumn id="15941" xr3:uid="{70776A2B-FDD3-44AB-A47A-14D0A2183B72}" name="Column15918" dataDxfId="489"/>
    <tableColumn id="15942" xr3:uid="{BBCAC320-E786-4F4D-B461-3AED14A2265E}" name="Column15919" dataDxfId="488"/>
    <tableColumn id="15943" xr3:uid="{75CBCAA2-E840-4C5A-84A6-40D9E2C151B5}" name="Column15920" dataDxfId="487"/>
    <tableColumn id="15944" xr3:uid="{57C9F411-402C-47AB-AFBC-2E3A63D4325E}" name="Column15921" dataDxfId="486"/>
    <tableColumn id="15945" xr3:uid="{F29B40CA-EA52-4137-9D50-00E48C386235}" name="Column15922" dataDxfId="485"/>
    <tableColumn id="15946" xr3:uid="{7687527A-0A4A-410D-8F68-8D9A2092C81B}" name="Column15923" dataDxfId="484"/>
    <tableColumn id="15947" xr3:uid="{EB21FCDC-E44A-4571-974C-BC14835BA5D5}" name="Column15924" dataDxfId="483"/>
    <tableColumn id="15948" xr3:uid="{357664E9-0FC4-42A7-8AC6-C30FF6BEEADF}" name="Column15925" dataDxfId="482"/>
    <tableColumn id="15949" xr3:uid="{17AEC4B0-CDD0-48FC-A726-14879937F9A8}" name="Column15926" dataDxfId="481"/>
    <tableColumn id="15950" xr3:uid="{1F3903D9-ACE0-4EC1-A001-14F4B9AC3CF0}" name="Column15927" dataDxfId="480"/>
    <tableColumn id="15951" xr3:uid="{D5BCF887-16C3-43A7-8EB9-8F320736E957}" name="Column15928" dataDxfId="479"/>
    <tableColumn id="15952" xr3:uid="{1F108BD0-B1BA-4AB8-9831-6FF1C7C28367}" name="Column15929" dataDxfId="478"/>
    <tableColumn id="15953" xr3:uid="{A678D531-C6FF-4983-8ED7-8D9280DF7736}" name="Column15930" dataDxfId="477"/>
    <tableColumn id="15954" xr3:uid="{35CA9E5B-4F83-41AD-A3C8-63C0483FA563}" name="Column15931" dataDxfId="476"/>
    <tableColumn id="15955" xr3:uid="{C62DE7EA-9583-4046-B4BE-03360E3AD0E5}" name="Column15932" dataDxfId="475"/>
    <tableColumn id="15956" xr3:uid="{F22442B0-4763-4DC2-AC8D-B9110644424C}" name="Column15933" dataDxfId="474"/>
    <tableColumn id="15957" xr3:uid="{859C9C61-66C0-4719-A78A-92B1676A67C2}" name="Column15934" dataDxfId="473"/>
    <tableColumn id="15958" xr3:uid="{66CFC6E7-90B2-4D8A-A561-8110E7586F5B}" name="Column15935" dataDxfId="472"/>
    <tableColumn id="15959" xr3:uid="{67CFE394-F2EA-47A6-8A18-C68CEC5B68B8}" name="Column15936" dataDxfId="471"/>
    <tableColumn id="15960" xr3:uid="{F5C3201C-3190-4E6B-B0EA-A2B923C8F34F}" name="Column15937" dataDxfId="470"/>
    <tableColumn id="15961" xr3:uid="{B53B8685-525B-48AE-96E8-737377B7DC6D}" name="Column15938" dataDxfId="469"/>
    <tableColumn id="15962" xr3:uid="{A25CDD3C-A4E8-4C7B-B595-5D6B0AF2996B}" name="Column15939" dataDxfId="468"/>
    <tableColumn id="15963" xr3:uid="{FE897656-46C5-4D00-AC02-49363C10F47B}" name="Column15940" dataDxfId="467"/>
    <tableColumn id="15964" xr3:uid="{C3A3831F-605C-4894-996F-927E3DB37813}" name="Column15941" dataDxfId="466"/>
    <tableColumn id="15965" xr3:uid="{614677D9-0B6C-4F01-BECA-A6F72B3004A9}" name="Column15942" dataDxfId="465"/>
    <tableColumn id="15966" xr3:uid="{33B8C316-4E7C-42D8-9E5F-65CB8EBC3E26}" name="Column15943" dataDxfId="464"/>
    <tableColumn id="15967" xr3:uid="{10E1F5EC-ABAC-4787-98BE-725FBB731112}" name="Column15944" dataDxfId="463"/>
    <tableColumn id="15968" xr3:uid="{A0CE36A0-9C58-4852-A736-8CF381F4877C}" name="Column15945" dataDxfId="462"/>
    <tableColumn id="15969" xr3:uid="{8A70361D-F7CC-4705-B4BF-2B8B4E39646D}" name="Column15946" dataDxfId="461"/>
    <tableColumn id="15970" xr3:uid="{6F1257B8-A24B-4E22-899E-EAA77D579820}" name="Column15947" dataDxfId="460"/>
    <tableColumn id="15971" xr3:uid="{FBA3EC08-1E39-4ED5-B96B-34B2CF323939}" name="Column15948" dataDxfId="459"/>
    <tableColumn id="15972" xr3:uid="{671EB2C3-49CD-43D1-8B63-4BFB1EF9E974}" name="Column15949" dataDxfId="458"/>
    <tableColumn id="15973" xr3:uid="{5894DFDE-0464-44EF-B0BB-E9492D128EEF}" name="Column15950" dataDxfId="457"/>
    <tableColumn id="15974" xr3:uid="{F05E215B-8BA3-4B0C-99CD-43336CBA85BA}" name="Column15951" dataDxfId="456"/>
    <tableColumn id="15975" xr3:uid="{C7F94703-8B07-4C0E-B086-B9A71CEE88E8}" name="Column15952" dataDxfId="455"/>
    <tableColumn id="15976" xr3:uid="{55922DB6-FD99-4192-BE7B-C7A59A79A7AD}" name="Column15953" dataDxfId="454"/>
    <tableColumn id="15977" xr3:uid="{DFA9D485-E43E-45E9-BF4C-0368B613F45D}" name="Column15954" dataDxfId="453"/>
    <tableColumn id="15978" xr3:uid="{230F9D0F-3295-43C4-BDE5-68D779C3D88A}" name="Column15955" dataDxfId="452"/>
    <tableColumn id="15979" xr3:uid="{1A95B46B-13DD-44B5-BF9F-98D33F12683B}" name="Column15956" dataDxfId="451"/>
    <tableColumn id="15980" xr3:uid="{E096EC26-A323-43E8-B024-95FEEDFA37A8}" name="Column15957" dataDxfId="450"/>
    <tableColumn id="15981" xr3:uid="{DFA0AB7C-D936-4A44-813A-569B73B9EC2D}" name="Column15958" dataDxfId="449"/>
    <tableColumn id="15982" xr3:uid="{237E9EFC-36D8-43D4-B383-D4CBFE7D1AFF}" name="Column15959" dataDxfId="448"/>
    <tableColumn id="15983" xr3:uid="{58C0867C-6FB7-4677-9491-2667CFC63322}" name="Column15960" dataDxfId="447"/>
    <tableColumn id="15984" xr3:uid="{3E8F6236-27B0-4C35-926C-9BB79BFA06AE}" name="Column15961" dataDxfId="446"/>
    <tableColumn id="15985" xr3:uid="{D2A4D63A-E76C-45BC-9ED9-C069ADB600A9}" name="Column15962" dataDxfId="445"/>
    <tableColumn id="15986" xr3:uid="{B2D01301-7C22-4022-9009-7CCA24A53067}" name="Column15963" dataDxfId="444"/>
    <tableColumn id="15987" xr3:uid="{44F827DB-88CA-4BA7-B13F-F0DD37E38C37}" name="Column15964" dataDxfId="443"/>
    <tableColumn id="15988" xr3:uid="{C879D07F-ABD8-41A9-ADF4-35DD08B0BE90}" name="Column15965" dataDxfId="442"/>
    <tableColumn id="15989" xr3:uid="{CAE916EA-D565-443A-AB65-D16BC227A642}" name="Column15966" dataDxfId="441"/>
    <tableColumn id="15990" xr3:uid="{53B79034-7307-4C83-B5D6-69127AA04F04}" name="Column15967" dataDxfId="440"/>
    <tableColumn id="15991" xr3:uid="{B1600B4C-6D6E-44C6-9F1F-080B0CE7BED0}" name="Column15968" dataDxfId="439"/>
    <tableColumn id="15992" xr3:uid="{68F70973-E2A9-42F3-B710-4B51319A11E2}" name="Column15969" dataDxfId="438"/>
    <tableColumn id="15993" xr3:uid="{0AC6419F-0C79-4A0B-8F72-388A560189D5}" name="Column15970" dataDxfId="437"/>
    <tableColumn id="15994" xr3:uid="{4534CE4B-65DD-44B8-909E-318F865F10E4}" name="Column15971" dataDxfId="436"/>
    <tableColumn id="15995" xr3:uid="{5121F07E-1319-4F97-BF4D-1416B8FB12EB}" name="Column15972" dataDxfId="435"/>
    <tableColumn id="15996" xr3:uid="{CC68FACD-3B5C-42BB-B5FD-DEA43C2FF175}" name="Column15973" dataDxfId="434"/>
    <tableColumn id="15997" xr3:uid="{AF3587F0-9BF9-47F6-96A2-A69DADDF4556}" name="Column15974" dataDxfId="433"/>
    <tableColumn id="15998" xr3:uid="{7CEDBDF3-467B-44A2-B99E-A29A344C4F9A}" name="Column15975" dataDxfId="432"/>
    <tableColumn id="15999" xr3:uid="{89A60DB4-3A5F-4CAE-856D-BEEB9C47B7B4}" name="Column15976" dataDxfId="431"/>
    <tableColumn id="16000" xr3:uid="{0B00019A-426A-4484-9947-0761D40337BC}" name="Column15977" dataDxfId="430"/>
    <tableColumn id="16001" xr3:uid="{825E6F1B-D6D2-4F14-9987-C8029AC47AF8}" name="Column15978" dataDxfId="429"/>
    <tableColumn id="16002" xr3:uid="{0BA357FB-FE6B-4035-8EDD-7A86BD04B187}" name="Column15979" dataDxfId="428"/>
    <tableColumn id="16003" xr3:uid="{07790541-0ACC-48F0-937E-AA6EAA85B5DF}" name="Column15980" dataDxfId="427"/>
    <tableColumn id="16004" xr3:uid="{BA0EFE00-848E-4F8B-82DC-229A340CE5CB}" name="Column15981" dataDxfId="426"/>
    <tableColumn id="16005" xr3:uid="{0BBA053C-468D-4B45-B438-E2B6DCEE65BC}" name="Column15982" dataDxfId="425"/>
    <tableColumn id="16006" xr3:uid="{B67C4110-2362-4BB5-9860-2AC2A41CA3E0}" name="Column15983" dataDxfId="424"/>
    <tableColumn id="16007" xr3:uid="{361FD330-018F-482F-87CA-46F793F16539}" name="Column15984" dataDxfId="423"/>
    <tableColumn id="16008" xr3:uid="{6F6298C2-6490-412C-9B0E-A681C5A31755}" name="Column15985" dataDxfId="422"/>
    <tableColumn id="16009" xr3:uid="{3CA8BD68-4EEB-415B-A208-882BF3E2C127}" name="Column15986" dataDxfId="421"/>
    <tableColumn id="16010" xr3:uid="{36B58A49-B968-4E09-B9EB-0AC8FFF53709}" name="Column15987" dataDxfId="420"/>
    <tableColumn id="16011" xr3:uid="{1D188A83-4CD2-4AA2-AAF1-0C2D8F91B89A}" name="Column15988" dataDxfId="419"/>
    <tableColumn id="16012" xr3:uid="{EC6BD74B-E8D4-4CBC-9726-306001F6DF3C}" name="Column15989" dataDxfId="418"/>
    <tableColumn id="16013" xr3:uid="{09A490A4-7B43-4BCF-8A8A-9B2C97342DD4}" name="Column15990" dataDxfId="417"/>
    <tableColumn id="16014" xr3:uid="{7A8B76C3-B841-4CA5-B8DF-44F905D5E23B}" name="Column15991" dataDxfId="416"/>
    <tableColumn id="16015" xr3:uid="{2FC79E55-33D5-4C86-B260-859A4D2B40C4}" name="Column15992" dataDxfId="415"/>
    <tableColumn id="16016" xr3:uid="{F59FF130-C033-4F57-9A40-82F5566C3C79}" name="Column15993" dataDxfId="414"/>
    <tableColumn id="16017" xr3:uid="{19BC331B-BE79-4073-A9C6-E49E618BA553}" name="Column15994" dataDxfId="413"/>
    <tableColumn id="16018" xr3:uid="{10C4D26A-B7D1-4FED-88C1-6B809C0C53FA}" name="Column15995" dataDxfId="412"/>
    <tableColumn id="16019" xr3:uid="{1F006C55-A858-476E-A626-9D5B0F3551D6}" name="Column15996" dataDxfId="411"/>
    <tableColumn id="16020" xr3:uid="{5B9A3C82-CA11-49F0-AC83-B836474BEE49}" name="Column15997" dataDxfId="410"/>
    <tableColumn id="16021" xr3:uid="{7B470EFB-30A6-4F74-B3B3-CFBE64525271}" name="Column15998" dataDxfId="409"/>
    <tableColumn id="16022" xr3:uid="{5EA7FF9C-DC4F-4C9A-B89F-1736C749F93D}" name="Column15999" dataDxfId="408"/>
    <tableColumn id="16023" xr3:uid="{B2C78198-7D80-4484-BAEE-346357425513}" name="Column16000" dataDxfId="407"/>
    <tableColumn id="16024" xr3:uid="{8F58E4DC-5376-4BA4-9C91-6B04042C15D4}" name="Column16001" dataDxfId="406"/>
    <tableColumn id="16025" xr3:uid="{5A41F874-EAF6-43C0-A302-8C2D21120FB1}" name="Column16002" dataDxfId="405"/>
    <tableColumn id="16026" xr3:uid="{2573D287-CDF0-4CBF-8A1C-543AFBC00E21}" name="Column16003" dataDxfId="404"/>
    <tableColumn id="16027" xr3:uid="{6F2B1340-BBE3-4737-8F98-078490253CC1}" name="Column16004" dataDxfId="403"/>
    <tableColumn id="16028" xr3:uid="{F3BC56FA-5763-42AC-AE7D-BE0FB72CDE4A}" name="Column16005" dataDxfId="402"/>
    <tableColumn id="16029" xr3:uid="{D86D45A4-87FF-4B89-BDC3-FFED3792DBB0}" name="Column16006" dataDxfId="401"/>
    <tableColumn id="16030" xr3:uid="{FBB52A64-ECBC-4D5D-9608-214685C7588D}" name="Column16007" dataDxfId="400"/>
    <tableColumn id="16031" xr3:uid="{571DF1C4-828B-43B1-9C90-13F7E42AC582}" name="Column16008" dataDxfId="399"/>
    <tableColumn id="16032" xr3:uid="{B3A13DDF-7A48-40B3-86C6-8DB145BDD12C}" name="Column16009" dataDxfId="398"/>
    <tableColumn id="16033" xr3:uid="{8232524F-6D7B-4FD7-A47E-BCC55A66264F}" name="Column16010" dataDxfId="397"/>
    <tableColumn id="16034" xr3:uid="{36C3659D-F850-4423-BB58-3BBC20A68730}" name="Column16011" dataDxfId="396"/>
    <tableColumn id="16035" xr3:uid="{F4F7F0BB-A951-483C-B30C-2FD04D1A19A3}" name="Column16012" dataDxfId="395"/>
    <tableColumn id="16036" xr3:uid="{E876BB2D-1ABD-4A97-B29E-2472A80F06DF}" name="Column16013" dataDxfId="394"/>
    <tableColumn id="16037" xr3:uid="{DE767502-CBF5-4F0E-9479-6F7DBBD7D4A1}" name="Column16014" dataDxfId="393"/>
    <tableColumn id="16038" xr3:uid="{06112578-E706-4B8A-9C52-049E708A450C}" name="Column16015" dataDxfId="392"/>
    <tableColumn id="16039" xr3:uid="{4DA3E3C3-400C-4C7D-9698-56D895264DAE}" name="Column16016" dataDxfId="391"/>
    <tableColumn id="16040" xr3:uid="{B80A119A-EAFB-4CFA-A813-3B8A8298AA7F}" name="Column16017" dataDxfId="390"/>
    <tableColumn id="16041" xr3:uid="{9DDCFF3B-21A4-428D-8304-314156B3AAEB}" name="Column16018" dataDxfId="389"/>
    <tableColumn id="16042" xr3:uid="{4C10BCFE-E131-436F-85FD-4B22ED65D15B}" name="Column16019" dataDxfId="388"/>
    <tableColumn id="16043" xr3:uid="{E633F187-792D-4BA6-B9C1-6D33F880E8AD}" name="Column16020" dataDxfId="387"/>
    <tableColumn id="16044" xr3:uid="{4AC5A849-2A86-4277-8C90-9E21B1804F35}" name="Column16021" dataDxfId="386"/>
    <tableColumn id="16045" xr3:uid="{C244A78A-A6D1-4EF6-8102-2C3C61F2CD6B}" name="Column16022" dataDxfId="385"/>
    <tableColumn id="16046" xr3:uid="{3B78EE86-74D3-4B20-B259-25DF3AD64A83}" name="Column16023" dataDxfId="384"/>
    <tableColumn id="16047" xr3:uid="{1A17AB72-8E11-4F2B-812D-FDDA8503438E}" name="Column16024" dataDxfId="383"/>
    <tableColumn id="16048" xr3:uid="{72293D64-CC2E-4C26-AC18-EC0E8D87F602}" name="Column16025" dataDxfId="382"/>
    <tableColumn id="16049" xr3:uid="{3E4F0CAA-EFCF-44F1-B7C0-445A818600B3}" name="Column16026" dataDxfId="381"/>
    <tableColumn id="16050" xr3:uid="{8769970F-DB39-4162-8737-29A28841AFE0}" name="Column16027" dataDxfId="380"/>
    <tableColumn id="16051" xr3:uid="{3B7F96A2-6302-4035-A624-B9B422C7DCA7}" name="Column16028" dataDxfId="379"/>
    <tableColumn id="16052" xr3:uid="{B98DD88A-5844-4092-BDA3-AC3BBC5602C8}" name="Column16029" dataDxfId="378"/>
    <tableColumn id="16053" xr3:uid="{D7E81CE3-9DA1-4AC1-8B7B-522535E600FC}" name="Column16030" dataDxfId="377"/>
    <tableColumn id="16054" xr3:uid="{E7D58A34-0AE6-4D6F-8D53-0E5208BAF29A}" name="Column16031" dataDxfId="376"/>
    <tableColumn id="16055" xr3:uid="{5EBF335A-C6A9-46BF-9B00-4962FA1F0C76}" name="Column16032" dataDxfId="375"/>
    <tableColumn id="16056" xr3:uid="{4C63281F-7031-4B8E-AB0F-8D57651D153E}" name="Column16033" dataDxfId="374"/>
    <tableColumn id="16057" xr3:uid="{E6712247-40A3-4C45-903A-49D90539D74F}" name="Column16034" dataDxfId="373"/>
    <tableColumn id="16058" xr3:uid="{BDD4C526-7166-4E28-86B8-5D0AECCAD623}" name="Column16035" dataDxfId="372"/>
    <tableColumn id="16059" xr3:uid="{BA14BAD5-452F-4F6B-960E-3DA692FC7657}" name="Column16036" dataDxfId="371"/>
    <tableColumn id="16060" xr3:uid="{1A288A09-FF20-4FEB-BEC4-0B5E4F1F093F}" name="Column16037" dataDxfId="370"/>
    <tableColumn id="16061" xr3:uid="{B1687886-C913-4F09-AEB1-74DEBD297E96}" name="Column16038" dataDxfId="369"/>
    <tableColumn id="16062" xr3:uid="{4186951B-AEB1-499D-9152-C9FB6D091A91}" name="Column16039" dataDxfId="368"/>
    <tableColumn id="16063" xr3:uid="{3CCAE24E-A85A-44E1-9585-AF57F882D2E4}" name="Column16040" dataDxfId="367"/>
    <tableColumn id="16064" xr3:uid="{54BB2843-075F-4557-AF8B-7E1309567CEC}" name="Column16041" dataDxfId="366"/>
    <tableColumn id="16065" xr3:uid="{3C9ED0C7-B85E-4141-8786-BD1BC7E9F7A2}" name="Column16042" dataDxfId="365"/>
    <tableColumn id="16066" xr3:uid="{8ACF5AF3-E50A-4E15-8FF0-3B7BED4D1EA2}" name="Column16043" dataDxfId="364"/>
    <tableColumn id="16067" xr3:uid="{8E010C85-CDF0-4464-B9AD-70D63A074804}" name="Column16044" dataDxfId="363"/>
    <tableColumn id="16068" xr3:uid="{637D3B10-98D0-4BDC-B74C-1390E28DDF59}" name="Column16045" dataDxfId="362"/>
    <tableColumn id="16069" xr3:uid="{3838F765-30F0-4EA0-858D-DB3CA1CF3F49}" name="Column16046" dataDxfId="361"/>
    <tableColumn id="16070" xr3:uid="{A1176DD4-2DEB-4D67-A19B-4C6A806F946E}" name="Column16047" dataDxfId="360"/>
    <tableColumn id="16071" xr3:uid="{C748B3AA-DDF5-4976-A05E-05E5CB3FD1BD}" name="Column16048" dataDxfId="359"/>
    <tableColumn id="16072" xr3:uid="{38B2FAE6-E0E3-4CCA-BB27-2C3D025B7811}" name="Column16049" dataDxfId="358"/>
    <tableColumn id="16073" xr3:uid="{2C76CBBB-0780-45AC-9875-8D872C61BD07}" name="Column16050" dataDxfId="357"/>
    <tableColumn id="16074" xr3:uid="{CFBC5DCE-0BF5-4096-8368-A48C774EDA7A}" name="Column16051" dataDxfId="356"/>
    <tableColumn id="16075" xr3:uid="{A99A3538-DB1E-4AD1-95B7-BB89EBEAF324}" name="Column16052" dataDxfId="355"/>
    <tableColumn id="16076" xr3:uid="{E212464F-03E8-4D77-A067-C703F4555CEE}" name="Column16053" dataDxfId="354"/>
    <tableColumn id="16077" xr3:uid="{772E2C93-4640-4F03-8562-1519CF9EFE76}" name="Column16054" dataDxfId="353"/>
    <tableColumn id="16078" xr3:uid="{C15740E3-38EA-4D0D-95C0-3A3D3B34A924}" name="Column16055" dataDxfId="352"/>
    <tableColumn id="16079" xr3:uid="{0FD40ECA-5189-49AF-8C62-F2071CEF1382}" name="Column16056" dataDxfId="351"/>
    <tableColumn id="16080" xr3:uid="{C0748EFC-D09B-46CD-BE4D-3CFD6CDB64BC}" name="Column16057" dataDxfId="350"/>
    <tableColumn id="16081" xr3:uid="{3E469C90-E16E-4734-8C64-BF0FF26FF940}" name="Column16058" dataDxfId="349"/>
    <tableColumn id="16082" xr3:uid="{68DF7A9F-B8C6-4CB5-9029-C5FD9219F651}" name="Column16059" dataDxfId="348"/>
    <tableColumn id="16083" xr3:uid="{49665B72-BD8B-4378-842C-B76595D24758}" name="Column16060" dataDxfId="347"/>
    <tableColumn id="16084" xr3:uid="{D9CC2BCF-201A-452E-B9AA-FDBDE7EF1416}" name="Column16061" dataDxfId="346"/>
    <tableColumn id="16085" xr3:uid="{1785426F-EBD7-466D-8358-5525B0FCDEAE}" name="Column16062" dataDxfId="345"/>
    <tableColumn id="16086" xr3:uid="{4FAC40FE-DC92-4B50-A538-E311FE92FB3D}" name="Column16063" dataDxfId="344"/>
    <tableColumn id="16087" xr3:uid="{3BD5959E-065F-42C4-89E1-F8BB5016BD03}" name="Column16064" dataDxfId="343"/>
    <tableColumn id="16088" xr3:uid="{1F7D2EFA-51FC-4F55-9511-7683B3B15B3A}" name="Column16065" dataDxfId="342"/>
    <tableColumn id="16089" xr3:uid="{4E167EFC-E92E-4C22-AB06-D325616CCFEE}" name="Column16066" dataDxfId="341"/>
    <tableColumn id="16090" xr3:uid="{A0E3F085-EAEA-4322-A778-4FBD291D7191}" name="Column16067" dataDxfId="340"/>
    <tableColumn id="16091" xr3:uid="{1229040F-682D-400E-A537-DA4F432A7366}" name="Column16068" dataDxfId="339"/>
    <tableColumn id="16092" xr3:uid="{922475EB-67F5-4516-AC00-9B1BAE2DC144}" name="Column16069" dataDxfId="338"/>
    <tableColumn id="16093" xr3:uid="{0E8B0C43-8C34-48AD-8D87-185F7C6DD907}" name="Column16070" dataDxfId="337"/>
    <tableColumn id="16094" xr3:uid="{8E94BDA3-1653-4250-916E-3302E17A4110}" name="Column16071" dataDxfId="336"/>
    <tableColumn id="16095" xr3:uid="{246C65A1-98F4-4192-8296-CD13C12AB34B}" name="Column16072" dataDxfId="335"/>
    <tableColumn id="16096" xr3:uid="{E3908B0E-66F3-416C-A878-755B6871281B}" name="Column16073" dataDxfId="334"/>
    <tableColumn id="16097" xr3:uid="{51CB66AC-539A-456B-80F8-055CA5168853}" name="Column16074" dataDxfId="333"/>
    <tableColumn id="16098" xr3:uid="{D6E0AB69-B94C-4A5C-A1F6-10C4CDF09EFE}" name="Column16075" dataDxfId="332"/>
    <tableColumn id="16099" xr3:uid="{5D019999-3689-4BF1-9EC8-1A2DC8EC614A}" name="Column16076" dataDxfId="331"/>
    <tableColumn id="16100" xr3:uid="{378D49A4-2A08-4E46-90EE-6761F5E20ACD}" name="Column16077" dataDxfId="330"/>
    <tableColumn id="16101" xr3:uid="{184E696C-7CE7-4C63-AEC5-74946FFC908C}" name="Column16078" dataDxfId="329"/>
    <tableColumn id="16102" xr3:uid="{C84DBF31-5513-4C73-84A6-81972B4935D9}" name="Column16079" dataDxfId="328"/>
    <tableColumn id="16103" xr3:uid="{DAA70CEF-87C6-42EC-874D-A0DD18DAD656}" name="Column16080" dataDxfId="327"/>
    <tableColumn id="16104" xr3:uid="{46495A41-6530-4228-8AE4-E4ED11DF5B14}" name="Column16081" dataDxfId="326"/>
    <tableColumn id="16105" xr3:uid="{77C49D7C-8538-4130-A5E7-4B16FB9DD578}" name="Column16082" dataDxfId="325"/>
    <tableColumn id="16106" xr3:uid="{E30583E3-B689-4A27-BDDD-75FFBC8F11DC}" name="Column16083" dataDxfId="324"/>
    <tableColumn id="16107" xr3:uid="{7630625D-457B-4629-B540-FA711F698A16}" name="Column16084" dataDxfId="323"/>
    <tableColumn id="16108" xr3:uid="{232F6613-F853-4BF7-A77A-48ECE0666EC1}" name="Column16085" dataDxfId="322"/>
    <tableColumn id="16109" xr3:uid="{54372935-E431-4EA3-9352-A127C2E94481}" name="Column16086" dataDxfId="321"/>
    <tableColumn id="16110" xr3:uid="{E5FE3E1A-09B6-4B27-9644-0084B31D7191}" name="Column16087" dataDxfId="320"/>
    <tableColumn id="16111" xr3:uid="{1053B6B1-A18F-42D4-9FD8-CCABD7CBD7A1}" name="Column16088" dataDxfId="319"/>
    <tableColumn id="16112" xr3:uid="{7EBEC992-6CCF-4ED4-AEE1-2FBF01D775AC}" name="Column16089" dataDxfId="318"/>
    <tableColumn id="16113" xr3:uid="{4A045765-7DFA-4535-8166-906769DB5FD6}" name="Column16090" dataDxfId="317"/>
    <tableColumn id="16114" xr3:uid="{EF252371-465D-470F-BB18-92FAFC252C41}" name="Column16091" dataDxfId="316"/>
    <tableColumn id="16115" xr3:uid="{A398BA8B-1559-4829-8918-5198066CF80B}" name="Column16092" dataDxfId="315"/>
    <tableColumn id="16116" xr3:uid="{1ABF8F64-A7A4-442A-8794-2D235149A511}" name="Column16093" dataDxfId="314"/>
    <tableColumn id="16117" xr3:uid="{F916FF35-F665-474C-9565-0D099115828C}" name="Column16094" dataDxfId="313"/>
    <tableColumn id="16118" xr3:uid="{ED24642D-8048-4F14-B2C1-E6CF6414F7C9}" name="Column16095" dataDxfId="312"/>
    <tableColumn id="16119" xr3:uid="{692BA361-32DA-417F-A647-58C26419F093}" name="Column16096" dataDxfId="311"/>
    <tableColumn id="16120" xr3:uid="{961B043F-CA9B-4477-877E-E203EFD71954}" name="Column16097" dataDxfId="310"/>
    <tableColumn id="16121" xr3:uid="{954ED21F-DA79-43B6-844B-085C5D22FA89}" name="Column16098" dataDxfId="309"/>
    <tableColumn id="16122" xr3:uid="{FAAC5CD3-E018-4C66-A2F9-0194A4FF06A4}" name="Column16099" dataDxfId="308"/>
    <tableColumn id="16123" xr3:uid="{58688801-3809-47E4-9D87-A195793A29AB}" name="Column16100" dataDxfId="307"/>
    <tableColumn id="16124" xr3:uid="{985D7739-614E-45BE-8CB9-CCEBC335122E}" name="Column16101" dataDxfId="306"/>
    <tableColumn id="16125" xr3:uid="{7D24B884-0270-4F8C-B7FC-71DFEDAD3D9E}" name="Column16102" dataDxfId="305"/>
    <tableColumn id="16126" xr3:uid="{1AACFF0F-4FE8-4726-BEC5-38B71AB57725}" name="Column16103" dataDxfId="304"/>
    <tableColumn id="16127" xr3:uid="{F05A2EBE-B98B-4047-84A3-2EDAAB40712F}" name="Column16104" dataDxfId="303"/>
    <tableColumn id="16128" xr3:uid="{B949E30F-75C3-44F0-98AE-E3A836CC0D66}" name="Column16105" dataDxfId="302"/>
    <tableColumn id="16129" xr3:uid="{134A24A3-0476-4A84-90D0-BC009EB4075A}" name="Column16106" dataDxfId="301"/>
    <tableColumn id="16130" xr3:uid="{A89E4C8C-3D7B-44C6-8E79-1CC6F1B458D8}" name="Column16107" dataDxfId="300"/>
    <tableColumn id="16131" xr3:uid="{00EF6FB5-9423-474C-951B-09809D0BA0F9}" name="Column16108" dataDxfId="299"/>
    <tableColumn id="16132" xr3:uid="{B0B408ED-76E2-444E-ABD8-E3CBA8DF7E6F}" name="Column16109" dataDxfId="298"/>
    <tableColumn id="16133" xr3:uid="{9BCBB6A1-7CAE-4303-90E3-FF6CC83918A0}" name="Column16110" dataDxfId="297"/>
    <tableColumn id="16134" xr3:uid="{D061497F-D53F-4406-BD29-65EB44FA9041}" name="Column16111" dataDxfId="296"/>
    <tableColumn id="16135" xr3:uid="{2374F3C6-9E87-4324-95DB-52FA2A354826}" name="Column16112" dataDxfId="295"/>
    <tableColumn id="16136" xr3:uid="{F413EBD3-1076-4A21-BBBA-0CD927134790}" name="Column16113" dataDxfId="294"/>
    <tableColumn id="16137" xr3:uid="{0219009F-1A06-49E0-92E4-8BB05E9945BF}" name="Column16114" dataDxfId="293"/>
    <tableColumn id="16138" xr3:uid="{EAEDA23A-C042-412B-8757-3310C9B2D9C7}" name="Column16115" dataDxfId="292"/>
    <tableColumn id="16139" xr3:uid="{D3BA29D9-2CAE-4BC2-AB8F-1D2B7857A5DF}" name="Column16116" dataDxfId="291"/>
    <tableColumn id="16140" xr3:uid="{DFF9F4F7-0BA1-4B4A-AA31-F109E39155CA}" name="Column16117" dataDxfId="290"/>
    <tableColumn id="16141" xr3:uid="{1FBBEAF9-62B1-44B3-A4EF-F36A4F2F0077}" name="Column16118" dataDxfId="289"/>
    <tableColumn id="16142" xr3:uid="{CF2F0299-823F-4EE0-AAFD-DFCAF3E890FF}" name="Column16119" dataDxfId="288"/>
    <tableColumn id="16143" xr3:uid="{63119034-B0D0-49F1-93BA-B767C5F2AE2F}" name="Column16120" dataDxfId="287"/>
    <tableColumn id="16144" xr3:uid="{3A23B1C4-8FA6-4F29-A4F6-C508206EA676}" name="Column16121" dataDxfId="286"/>
    <tableColumn id="16145" xr3:uid="{24F33713-5EA1-4479-95E9-906903459160}" name="Column16122" dataDxfId="285"/>
    <tableColumn id="16146" xr3:uid="{9C2949F8-27FF-4EF7-BF26-6648DA5D51E5}" name="Column16123" dataDxfId="284"/>
    <tableColumn id="16147" xr3:uid="{A5A383B9-67DC-4415-9AD9-40B94DE90E69}" name="Column16124" dataDxfId="283"/>
    <tableColumn id="16148" xr3:uid="{2EF85FDD-51C3-4A98-B139-0CB6EE8F1B4C}" name="Column16125" dataDxfId="282"/>
    <tableColumn id="16149" xr3:uid="{DF455D5D-09FC-4961-9C84-5C499A975F0E}" name="Column16126" dataDxfId="281"/>
    <tableColumn id="16150" xr3:uid="{0708808A-D5AD-40A5-93F6-0B5E4CC99663}" name="Column16127" dataDxfId="280"/>
    <tableColumn id="16151" xr3:uid="{0DB06685-D79C-4884-8D69-3858E4B4C3D9}" name="Column16128" dataDxfId="279"/>
    <tableColumn id="16152" xr3:uid="{8B6C7D39-A4BA-4D08-AED4-7A9DED0C828F}" name="Column16129" dataDxfId="278"/>
    <tableColumn id="16153" xr3:uid="{5AA8C76A-E71E-441E-8150-5492B48AEA19}" name="Column16130" dataDxfId="277"/>
    <tableColumn id="16154" xr3:uid="{519B97FB-A294-4964-BECC-94E740F6F547}" name="Column16131" dataDxfId="276"/>
    <tableColumn id="16155" xr3:uid="{E1B23829-F9FB-4360-AA44-1DD5199F00B8}" name="Column16132" dataDxfId="275"/>
    <tableColumn id="16156" xr3:uid="{DA0529F3-9ED4-4774-A363-CF8BDE124F7F}" name="Column16133" dataDxfId="274"/>
    <tableColumn id="16157" xr3:uid="{EAD5D0B7-8DB7-4A8C-809C-B26F8B8E4478}" name="Column16134" dataDxfId="273"/>
    <tableColumn id="16158" xr3:uid="{940CDFF2-97AA-4960-A476-E05E5FA629D3}" name="Column16135" dataDxfId="272"/>
    <tableColumn id="16159" xr3:uid="{ECD54169-ADD1-4E5C-B4A4-1511E99429A4}" name="Column16136" dataDxfId="271"/>
    <tableColumn id="16160" xr3:uid="{F8C09222-D296-4BC7-B7C2-F91924DAAFE6}" name="Column16137" dataDxfId="270"/>
    <tableColumn id="16161" xr3:uid="{A88D8371-0F9E-403F-BC5D-EBB81EA8E5C2}" name="Column16138" dataDxfId="269"/>
    <tableColumn id="16162" xr3:uid="{9F8D58A4-97F3-4093-BB8A-93691BDEDC10}" name="Column16139" dataDxfId="268"/>
    <tableColumn id="16163" xr3:uid="{C4660258-439A-41A2-9956-B472052456B2}" name="Column16140" dataDxfId="267"/>
    <tableColumn id="16164" xr3:uid="{D5300DD7-A713-47FF-9116-10FAE4EEF386}" name="Column16141" dataDxfId="266"/>
    <tableColumn id="16165" xr3:uid="{4B96DA08-246D-4BB9-84E1-29A72B72E536}" name="Column16142" dataDxfId="265"/>
    <tableColumn id="16166" xr3:uid="{0A4C595E-0F9F-4C2A-8186-2CC5E75F1E23}" name="Column16143" dataDxfId="264"/>
    <tableColumn id="16167" xr3:uid="{51ECCE16-A255-49F1-AC67-D29D86947601}" name="Column16144" dataDxfId="263"/>
    <tableColumn id="16168" xr3:uid="{FB318E11-039C-426E-AB46-958D374621F8}" name="Column16145" dataDxfId="262"/>
    <tableColumn id="16169" xr3:uid="{4797C19D-519B-4869-A5CA-E95EC42747DB}" name="Column16146" dataDxfId="261"/>
    <tableColumn id="16170" xr3:uid="{B4703A61-6B4D-45AB-93B5-3D8222A7C6E1}" name="Column16147" dataDxfId="260"/>
    <tableColumn id="16171" xr3:uid="{3D97E96D-324F-4406-8703-64D586054863}" name="Column16148" dataDxfId="259"/>
    <tableColumn id="16172" xr3:uid="{77201623-C7BD-4C01-9123-4ADC241FAE92}" name="Column16149" dataDxfId="258"/>
    <tableColumn id="16173" xr3:uid="{4BB24545-D9F9-4A11-B7FE-59B9C1D204D5}" name="Column16150" dataDxfId="257"/>
    <tableColumn id="16174" xr3:uid="{0AB8D7AF-9D7D-4762-9498-580CE97C284C}" name="Column16151" dataDxfId="256"/>
    <tableColumn id="16175" xr3:uid="{02AF6458-B041-45C5-806E-EE5902F74560}" name="Column16152" dataDxfId="255"/>
    <tableColumn id="16176" xr3:uid="{77E08C97-D10E-4086-8F09-BE453724EFD4}" name="Column16153" dataDxfId="254"/>
    <tableColumn id="16177" xr3:uid="{58DF388D-3221-4D65-8BB8-103B7B82587E}" name="Column16154" dataDxfId="253"/>
    <tableColumn id="16178" xr3:uid="{D53C2C2B-7056-43AD-BE0A-37FCA371D209}" name="Column16155" dataDxfId="252"/>
    <tableColumn id="16179" xr3:uid="{8BCD7405-8BA3-43A3-BE05-B599169C8DA5}" name="Column16156" dataDxfId="251"/>
    <tableColumn id="16180" xr3:uid="{65764321-A2BC-4308-A02D-BCB57DDADE35}" name="Column16157" dataDxfId="250"/>
    <tableColumn id="16181" xr3:uid="{30E93108-43D1-4D62-98AF-9BA990187974}" name="Column16158" dataDxfId="249"/>
    <tableColumn id="16182" xr3:uid="{9AE41C23-9D48-4759-AACE-2BA39E2AF619}" name="Column16159" dataDxfId="248"/>
    <tableColumn id="16183" xr3:uid="{C711B748-670C-4126-B4C6-17F6CCDBC4AD}" name="Column16160" dataDxfId="247"/>
    <tableColumn id="16184" xr3:uid="{B465EC17-F9FF-4FFD-8429-022B931A2009}" name="Column16161" dataDxfId="246"/>
    <tableColumn id="16185" xr3:uid="{1712582E-C128-459C-BA9F-D1D91325AAE2}" name="Column16162" dataDxfId="245"/>
    <tableColumn id="16186" xr3:uid="{DCEFCB46-F277-45AF-AFCE-BACC7FA0210A}" name="Column16163" dataDxfId="244"/>
    <tableColumn id="16187" xr3:uid="{6B585521-1D89-48EA-8957-AB29F0002DEB}" name="Column16164" dataDxfId="243"/>
    <tableColumn id="16188" xr3:uid="{B1F0C4EA-E950-472E-92E9-D28AC7B2EACE}" name="Column16165" dataDxfId="242"/>
    <tableColumn id="16189" xr3:uid="{7D8C3208-2A71-4D34-9FDC-1DAE33875BB0}" name="Column16166" dataDxfId="241"/>
    <tableColumn id="16190" xr3:uid="{8993C8FA-A867-4AD8-B571-5151B9F948B7}" name="Column16167" dataDxfId="240"/>
    <tableColumn id="16191" xr3:uid="{D94DBBAF-A65C-452F-8490-094DDB28B116}" name="Column16168" dataDxfId="239"/>
    <tableColumn id="16192" xr3:uid="{B039FC1E-7DC6-4595-8C72-9D232BCDE67A}" name="Column16169" dataDxfId="238"/>
    <tableColumn id="16193" xr3:uid="{B0B3EAA7-E44B-4D20-AC2D-CFAF631700AE}" name="Column16170" dataDxfId="237"/>
    <tableColumn id="16194" xr3:uid="{6CBA2B7B-52E4-49C7-B2DA-5DE85C2BB948}" name="Column16171" dataDxfId="236"/>
    <tableColumn id="16195" xr3:uid="{4AEE5BD7-0AC1-4E7C-98E7-5036ABEA3502}" name="Column16172" dataDxfId="235"/>
    <tableColumn id="16196" xr3:uid="{241A37FB-16B8-4E06-AA7B-D779759655F9}" name="Column16173" dataDxfId="234"/>
    <tableColumn id="16197" xr3:uid="{C133E3C7-6385-47C3-8100-26C4C0D34B46}" name="Column16174" dataDxfId="233"/>
    <tableColumn id="16198" xr3:uid="{469D35ED-4A6E-4DE2-BCD8-59A682A6FA82}" name="Column16175" dataDxfId="232"/>
    <tableColumn id="16199" xr3:uid="{3073EA80-B74C-456B-AD30-2C9C5262D44C}" name="Column16176" dataDxfId="231"/>
    <tableColumn id="16200" xr3:uid="{457A07E5-D364-4F5C-AE7E-5492446D2C73}" name="Column16177" dataDxfId="230"/>
    <tableColumn id="16201" xr3:uid="{B38B1C64-7BF4-4AC2-8CE8-D3DFA46CB9FD}" name="Column16178" dataDxfId="229"/>
    <tableColumn id="16202" xr3:uid="{7C6BC113-F9B2-441F-B5D2-3743400D9909}" name="Column16179" dataDxfId="228"/>
    <tableColumn id="16203" xr3:uid="{C62655AC-B42D-45A3-8879-D2DDD741F518}" name="Column16180" dataDxfId="227"/>
    <tableColumn id="16204" xr3:uid="{D66FEA3D-F97D-405C-8630-4782F15DC351}" name="Column16181" dataDxfId="226"/>
    <tableColumn id="16205" xr3:uid="{BBBC0FD7-3D1F-4739-8F8B-79577A09BB38}" name="Column16182" dataDxfId="225"/>
    <tableColumn id="16206" xr3:uid="{A210D6FF-4207-4943-87EE-573BD1D61287}" name="Column16183" dataDxfId="224"/>
    <tableColumn id="16207" xr3:uid="{E58E6E96-84D5-46AB-A518-42F016FAB907}" name="Column16184" dataDxfId="223"/>
    <tableColumn id="16208" xr3:uid="{761EE659-B969-4F3E-BF3E-AFAA029795E6}" name="Column16185" dataDxfId="222"/>
    <tableColumn id="16209" xr3:uid="{B6B3DF2F-6EF7-42D2-8FAA-3E65C43C446E}" name="Column16186" dataDxfId="221"/>
    <tableColumn id="16210" xr3:uid="{171301C5-9883-416C-9C72-B3130EA20695}" name="Column16187" dataDxfId="220"/>
    <tableColumn id="16211" xr3:uid="{08DB1FE5-8026-4F89-BFB2-4500A0AF953E}" name="Column16188" dataDxfId="219"/>
    <tableColumn id="16212" xr3:uid="{C8B7C9CA-9319-47EE-B87D-DC8A2DFD6269}" name="Column16189" dataDxfId="218"/>
    <tableColumn id="16213" xr3:uid="{12B147D6-37F1-4F03-9228-635CCA75D4F7}" name="Column16190" dataDxfId="217"/>
    <tableColumn id="16214" xr3:uid="{EFD182D1-29FD-45F7-8ADD-AB5D59A777F9}" name="Column16191" dataDxfId="216"/>
    <tableColumn id="16215" xr3:uid="{4AD204B3-53F2-4741-A45F-710A6CC04555}" name="Column16192" dataDxfId="215"/>
    <tableColumn id="16216" xr3:uid="{EC990285-1F65-4641-8201-9DDCF5965FB8}" name="Column16193" dataDxfId="214"/>
    <tableColumn id="16217" xr3:uid="{031950EE-9DC7-4BA9-9C63-DA5FAFBC4E21}" name="Column16194" dataDxfId="213"/>
    <tableColumn id="16218" xr3:uid="{016D9B2A-9612-4673-B745-4838D09D5D73}" name="Column16195" dataDxfId="212"/>
    <tableColumn id="16219" xr3:uid="{CB18D7A2-DD47-43D1-97CD-7042F927BB11}" name="Column16196" dataDxfId="211"/>
    <tableColumn id="16220" xr3:uid="{0C3874EF-8157-426A-A460-BBC9C3332EBC}" name="Column16197" dataDxfId="210"/>
    <tableColumn id="16221" xr3:uid="{B211C16B-15D8-400B-BF56-C87349DE95A3}" name="Column16198" dataDxfId="209"/>
    <tableColumn id="16222" xr3:uid="{8C342B81-A0DB-4E19-B3D9-EFB99468B4A1}" name="Column16199" dataDxfId="208"/>
    <tableColumn id="16223" xr3:uid="{7F8A3FF0-BE68-462B-B174-B311DBE52A0B}" name="Column16200" dataDxfId="207"/>
    <tableColumn id="16224" xr3:uid="{1E963B3C-710D-47D5-9D63-DEBECCA7E911}" name="Column16201" dataDxfId="206"/>
    <tableColumn id="16225" xr3:uid="{A5E538B3-CFE5-479E-8A4E-3E67B1727690}" name="Column16202" dataDxfId="205"/>
    <tableColumn id="16226" xr3:uid="{B5030DD9-0AD1-4702-8740-DEF4EFD41751}" name="Column16203" dataDxfId="204"/>
    <tableColumn id="16227" xr3:uid="{F0B7C906-2F72-448E-A3C0-4CEB71881BBD}" name="Column16204" dataDxfId="203"/>
    <tableColumn id="16228" xr3:uid="{68B5C66C-1EDA-451A-B81E-81F8D543ED0F}" name="Column16205" dataDxfId="202"/>
    <tableColumn id="16229" xr3:uid="{A46523AB-177D-4395-BB46-749542D9DAD0}" name="Column16206" dataDxfId="201"/>
    <tableColumn id="16230" xr3:uid="{85310AC2-EF2C-4338-93A4-D8E2AFCCF58C}" name="Column16207" dataDxfId="200"/>
    <tableColumn id="16231" xr3:uid="{ACCB306C-1FCE-48AC-8C5C-E28DA119D21E}" name="Column16208" dataDxfId="199"/>
    <tableColumn id="16232" xr3:uid="{CBA61154-1DD8-4AD7-9067-5844E1A43C00}" name="Column16209" dataDxfId="198"/>
    <tableColumn id="16233" xr3:uid="{9D467AEB-3611-4743-A400-9D64A45BF7E7}" name="Column16210" dataDxfId="197"/>
    <tableColumn id="16234" xr3:uid="{59101CFF-5174-4F50-822B-6763985E6D2C}" name="Column16211" dataDxfId="196"/>
    <tableColumn id="16235" xr3:uid="{806A5340-3F11-4987-95CE-397E66D373FC}" name="Column16212" dataDxfId="195"/>
    <tableColumn id="16236" xr3:uid="{39B4BEE2-5A5D-4FFC-9ABA-26E94D715A18}" name="Column16213" dataDxfId="194"/>
    <tableColumn id="16237" xr3:uid="{A16C2702-2DC6-4B07-AF21-3EA0330FD4E2}" name="Column16214" dataDxfId="193"/>
    <tableColumn id="16238" xr3:uid="{01282157-C87C-460A-A926-ACA30FB1EBAE}" name="Column16215" dataDxfId="192"/>
    <tableColumn id="16239" xr3:uid="{14C9F737-9BA9-4BAB-B7A2-1ADE8775AD86}" name="Column16216" dataDxfId="191"/>
    <tableColumn id="16240" xr3:uid="{2BFA736F-9FCF-43E4-951C-466A8798B650}" name="Column16217" dataDxfId="190"/>
    <tableColumn id="16241" xr3:uid="{D16C91CB-3BAD-4F36-B300-41A6A2D19D4A}" name="Column16218" dataDxfId="189"/>
    <tableColumn id="16242" xr3:uid="{2973371E-0DC1-4C40-B31F-D6967334A138}" name="Column16219" dataDxfId="188"/>
    <tableColumn id="16243" xr3:uid="{DAF37EC8-651F-478E-AAB8-5632164ED7E8}" name="Column16220" dataDxfId="187"/>
    <tableColumn id="16244" xr3:uid="{798AEF69-B464-4CA7-8825-F6545D9B70D0}" name="Column16221" dataDxfId="186"/>
    <tableColumn id="16245" xr3:uid="{4EFD84FE-4151-434B-A28E-BB9CFD6688EB}" name="Column16222" dataDxfId="185"/>
    <tableColumn id="16246" xr3:uid="{829ED13A-013D-4206-9DCC-76252DAEFFC0}" name="Column16223" dataDxfId="184"/>
    <tableColumn id="16247" xr3:uid="{FD6A7F0B-1874-4AE6-8D48-6ED5FB35C327}" name="Column16224" dataDxfId="183"/>
    <tableColumn id="16248" xr3:uid="{763C7AF8-F08C-4039-99FA-C417944C320B}" name="Column16225" dataDxfId="182"/>
    <tableColumn id="16249" xr3:uid="{041F87C9-9793-4BC0-8B4E-034F4FA80B88}" name="Column16226" dataDxfId="181"/>
    <tableColumn id="16250" xr3:uid="{9EFBF269-6106-4A83-B6B2-B470C6CD2FDF}" name="Column16227" dataDxfId="180"/>
    <tableColumn id="16251" xr3:uid="{E053C883-39C2-4E27-9F7B-5175652BAFAA}" name="Column16228" dataDxfId="179"/>
    <tableColumn id="16252" xr3:uid="{FE67D683-4004-48EC-BD18-91C467EEB478}" name="Column16229" dataDxfId="178"/>
    <tableColumn id="16253" xr3:uid="{BFC69D53-972C-4536-96A6-73D480986B6A}" name="Column16230" dataDxfId="177"/>
    <tableColumn id="16254" xr3:uid="{9BB73823-0ACF-4612-B31C-692F03CE5F1F}" name="Column16231" dataDxfId="176"/>
    <tableColumn id="16255" xr3:uid="{9842CE81-BC17-4F12-90C2-5696BA4CBE8F}" name="Column16232" dataDxfId="175"/>
    <tableColumn id="16256" xr3:uid="{23280CA2-4238-4FC0-BBB2-FC15C9CAEA93}" name="Column16233" dataDxfId="174"/>
    <tableColumn id="16257" xr3:uid="{B45E3C48-0EC1-4E77-A9F2-E3E57E9C2B72}" name="Column16234" dataDxfId="173"/>
    <tableColumn id="16258" xr3:uid="{AD29611C-0329-4D3F-8738-AFA053353AF0}" name="Column16235" dataDxfId="172"/>
    <tableColumn id="16259" xr3:uid="{1FA19235-24EB-4666-A327-C2EECC2BE287}" name="Column16236" dataDxfId="171"/>
    <tableColumn id="16260" xr3:uid="{0D498CBC-7D71-47A7-A3DE-0657F2722E3D}" name="Column16237" dataDxfId="170"/>
    <tableColumn id="16261" xr3:uid="{B90E4A90-5FC6-4698-8E62-3087FFBF96DA}" name="Column16238" dataDxfId="169"/>
    <tableColumn id="16262" xr3:uid="{254DC562-0E1F-4FAC-AD81-0A755955A822}" name="Column16239" dataDxfId="168"/>
    <tableColumn id="16263" xr3:uid="{E2CD9F84-F63B-4C8B-87A5-C920D1574983}" name="Column16240" dataDxfId="167"/>
    <tableColumn id="16264" xr3:uid="{EE006D2F-7C7C-4637-A8E2-BBD09A7C69E9}" name="Column16241" dataDxfId="166"/>
    <tableColumn id="16265" xr3:uid="{75DE5AC4-B68A-4B71-9637-422384C349A2}" name="Column16242" dataDxfId="165"/>
    <tableColumn id="16266" xr3:uid="{939FDB34-5BA5-4307-AB53-9888023B9E9E}" name="Column16243" dataDxfId="164"/>
    <tableColumn id="16267" xr3:uid="{62B85367-2287-48A2-9A76-499904BF6D87}" name="Column16244" dataDxfId="163"/>
    <tableColumn id="16268" xr3:uid="{9E28BFB4-C639-4C05-8A63-0BE4534A1478}" name="Column16245" dataDxfId="162"/>
    <tableColumn id="16269" xr3:uid="{F13A5249-D97C-4EA1-84D1-509C7CD51FB5}" name="Column16246" dataDxfId="161"/>
    <tableColumn id="16270" xr3:uid="{AEBA82FD-0087-4F1F-ACCE-11A589F7E3F1}" name="Column16247" dataDxfId="160"/>
    <tableColumn id="16271" xr3:uid="{5A372FFA-ED28-47CE-BAA0-DED8CA71AB42}" name="Column16248" dataDxfId="159"/>
    <tableColumn id="16272" xr3:uid="{78ABAC10-F57D-4FCA-8761-5A39D69AC430}" name="Column16249" dataDxfId="158"/>
    <tableColumn id="16273" xr3:uid="{9BE82E0F-33DA-4935-B610-DB6DBEB26DE1}" name="Column16250" dataDxfId="157"/>
    <tableColumn id="16274" xr3:uid="{29FB9D2A-B626-4052-A1F4-CA96A0DDF0A4}" name="Column16251" dataDxfId="156"/>
    <tableColumn id="16275" xr3:uid="{C1D647E0-F2B3-41CA-A50A-74196189A059}" name="Column16252" dataDxfId="155"/>
    <tableColumn id="16276" xr3:uid="{EAF7F70F-E648-4C71-84CD-19ECCB688FBE}" name="Column16253" dataDxfId="154"/>
    <tableColumn id="16277" xr3:uid="{10465A2B-6318-4CC6-A5F2-967DC2E64660}" name="Column16254" dataDxfId="153"/>
    <tableColumn id="16278" xr3:uid="{87EC16C4-1E5B-4CF8-83AF-1FC44A09DFD9}" name="Column16255" dataDxfId="152"/>
    <tableColumn id="16279" xr3:uid="{FFF2BA3A-C2B4-4A32-9705-A9A5A56967B3}" name="Column16256" dataDxfId="151"/>
    <tableColumn id="16280" xr3:uid="{A74A1F19-3D0A-47A1-A6EB-6ECF00918964}" name="Column16257" dataDxfId="150"/>
    <tableColumn id="16281" xr3:uid="{A04F6512-C09F-4C5C-A76A-5A6AE062256A}" name="Column16258" dataDxfId="149"/>
    <tableColumn id="16282" xr3:uid="{83D6D987-E93F-4023-8EE9-35DC515AB6FF}" name="Column16259" dataDxfId="148"/>
    <tableColumn id="16283" xr3:uid="{EDBE5EFB-6A5F-4C9B-BCA3-4666600EB906}" name="Column16260" dataDxfId="147"/>
    <tableColumn id="16284" xr3:uid="{F33752FC-7BC2-4621-A508-E5982AEB6805}" name="Column16261" dataDxfId="146"/>
    <tableColumn id="16285" xr3:uid="{EEA71721-87BE-41A4-ADF3-A2339873A61D}" name="Column16262" dataDxfId="145"/>
    <tableColumn id="16286" xr3:uid="{93CE89E1-E209-4C96-9B4B-8FC282B5EBA2}" name="Column16263" dataDxfId="144"/>
    <tableColumn id="16287" xr3:uid="{28C2BEDA-A1E1-4971-B8F5-559333715A36}" name="Column16264" dataDxfId="143"/>
    <tableColumn id="16288" xr3:uid="{4EDAD556-FEFC-4A7A-8008-61AEEFF55961}" name="Column16265" dataDxfId="142"/>
    <tableColumn id="16289" xr3:uid="{851B1B84-26CA-44C6-B5F9-EEABE0000490}" name="Column16266" dataDxfId="141"/>
    <tableColumn id="16290" xr3:uid="{1AE369E6-F445-44B3-8CD6-D1A25F603071}" name="Column16267" dataDxfId="140"/>
    <tableColumn id="16291" xr3:uid="{3EF59371-116F-43D1-B887-456A087D8479}" name="Column16268" dataDxfId="139"/>
    <tableColumn id="16292" xr3:uid="{472A6062-3B95-4690-A59D-0CA51B991D42}" name="Column16269" dataDxfId="138"/>
    <tableColumn id="16293" xr3:uid="{B6F3541E-3174-4DB3-9306-968C4F791F28}" name="Column16270" dataDxfId="137"/>
    <tableColumn id="16294" xr3:uid="{EC190622-C70B-43AA-8AD5-2C43C7AD860B}" name="Column16271" dataDxfId="136"/>
    <tableColumn id="16295" xr3:uid="{9B0E6CA9-F29B-427F-AB68-6B66D83BA037}" name="Column16272" dataDxfId="135"/>
    <tableColumn id="16296" xr3:uid="{BD3733BC-71C4-4A86-978C-6699BCE15A4D}" name="Column16273" dataDxfId="134"/>
    <tableColumn id="16297" xr3:uid="{894BBCEA-A7EA-4DC0-9871-170359A4C044}" name="Column16274" dataDxfId="133"/>
    <tableColumn id="16298" xr3:uid="{59291317-EAEB-461F-8B16-15D551962C57}" name="Column16275" dataDxfId="132"/>
    <tableColumn id="16299" xr3:uid="{788E0F76-5A11-466F-95BC-ED0EA44250C6}" name="Column16276" dataDxfId="131"/>
    <tableColumn id="16300" xr3:uid="{AB3D0AD3-2814-4EA3-B89B-12D6ABAFD00F}" name="Column16277" dataDxfId="130"/>
    <tableColumn id="16301" xr3:uid="{1095291D-0B08-40BD-A67B-745954EE5314}" name="Column16278" dataDxfId="129"/>
    <tableColumn id="16302" xr3:uid="{51A7B1F6-09A1-4465-9952-C46879DF97C7}" name="Column16279" dataDxfId="128"/>
    <tableColumn id="16303" xr3:uid="{D64DF566-67B3-4E3C-8B23-9980EA5359FE}" name="Column16280" dataDxfId="127"/>
    <tableColumn id="16304" xr3:uid="{3C4AF31D-903D-473A-ADDF-CE2EE19E078C}" name="Column16281" dataDxfId="126"/>
    <tableColumn id="16305" xr3:uid="{0697D17D-48D5-40EB-A060-E999F7E3B8E6}" name="Column16282" dataDxfId="125"/>
    <tableColumn id="16306" xr3:uid="{3F98B48B-5D3D-48A5-8B8B-C1DB9D0D2B3E}" name="Column16283" dataDxfId="124"/>
    <tableColumn id="16307" xr3:uid="{3692F4C4-4FA1-44BC-94DB-F90BB2608ADA}" name="Column16284" dataDxfId="123"/>
    <tableColumn id="16308" xr3:uid="{468E2322-71DD-42C2-B5CC-95DF1D270297}" name="Column16285" dataDxfId="122"/>
    <tableColumn id="16309" xr3:uid="{E57BD02F-CF77-45EF-82CA-A7184B9CD542}" name="Column16286" dataDxfId="121"/>
    <tableColumn id="16310" xr3:uid="{EA7C88E9-4951-4A46-BE55-DC4E14108EB0}" name="Column16287" dataDxfId="120"/>
    <tableColumn id="16311" xr3:uid="{8127BDE4-ECE5-4805-89B4-307017CF7269}" name="Column16288" dataDxfId="119"/>
    <tableColumn id="16312" xr3:uid="{47A834BE-D66B-4C1F-A264-9C03E79ADD2E}" name="Column16289" dataDxfId="118"/>
    <tableColumn id="16313" xr3:uid="{D5CCF22F-7225-4157-B9F1-F0C78650F296}" name="Column16290" dataDxfId="117"/>
    <tableColumn id="16314" xr3:uid="{DFFCF40C-0495-402F-A002-51BFA948D4E3}" name="Column16291" dataDxfId="116"/>
    <tableColumn id="16315" xr3:uid="{45099F46-A00B-4A6F-B929-A1B693FB286E}" name="Column16292" dataDxfId="115"/>
    <tableColumn id="16316" xr3:uid="{BD4A7EFC-394F-4CA0-B346-7E94DA31181F}" name="Column16293" dataDxfId="114"/>
    <tableColumn id="16317" xr3:uid="{4675D7DE-0BAB-41D9-B13D-D8CB2ECC61DD}" name="Column16294" dataDxfId="113"/>
    <tableColumn id="16318" xr3:uid="{7D70687B-8B49-48E8-8CC2-011AB1C1785D}" name="Column16295" dataDxfId="112"/>
    <tableColumn id="16319" xr3:uid="{CA3E2C97-37D0-42D6-993F-120ACEB8433A}" name="Column16296" dataDxfId="111"/>
    <tableColumn id="16320" xr3:uid="{41461648-985D-498A-8775-D15B5EA490C8}" name="Column16297" dataDxfId="110"/>
    <tableColumn id="16321" xr3:uid="{334BF43B-BC92-4858-B2AD-8919637F8A42}" name="Column16298" dataDxfId="109"/>
    <tableColumn id="16322" xr3:uid="{F38EFC7E-9110-4CDB-953D-1845B4B066A7}" name="Column16299" dataDxfId="108"/>
    <tableColumn id="16323" xr3:uid="{4568CFE3-B730-4D61-9E7F-45E153864CD3}" name="Column16300" dataDxfId="107"/>
    <tableColumn id="16324" xr3:uid="{3C221FF0-0C61-4D8C-BB3E-A5950C46E7EB}" name="Column16301" dataDxfId="106"/>
    <tableColumn id="16325" xr3:uid="{D01491BD-005D-4947-BBA4-F0319EE403C3}" name="Column16302" dataDxfId="105"/>
    <tableColumn id="16326" xr3:uid="{EA162D5B-55CA-45FE-AD10-21CAC96E0DCA}" name="Column16303" dataDxfId="104"/>
    <tableColumn id="16327" xr3:uid="{0C9D09F9-9E68-4473-BC56-765857C3C4CF}" name="Column16304" dataDxfId="103"/>
    <tableColumn id="16328" xr3:uid="{71B65B5A-25ED-45A2-971B-B46F3D9F26FB}" name="Column16305" dataDxfId="102"/>
    <tableColumn id="16329" xr3:uid="{4864E184-C573-4F5F-A36C-65764BEB2705}" name="Column16306" dataDxfId="101"/>
    <tableColumn id="16330" xr3:uid="{BA34DCAC-5EA3-4ADE-92E7-4786CE08FF22}" name="Column16307" dataDxfId="100"/>
    <tableColumn id="16331" xr3:uid="{DFFA797D-E031-44F8-9F7E-6AD1E91FE905}" name="Column16308" dataDxfId="99"/>
    <tableColumn id="16332" xr3:uid="{2CB31504-6C9F-40FB-B1D8-76DF401087C4}" name="Column16309" dataDxfId="98"/>
    <tableColumn id="16333" xr3:uid="{70E9B892-6CA3-41B3-AC53-8B612D4A7F76}" name="Column16310" dataDxfId="97"/>
    <tableColumn id="16334" xr3:uid="{9F850AC2-5305-444F-85E3-506D9B127EDD}" name="Column16311" dataDxfId="96"/>
    <tableColumn id="16335" xr3:uid="{B2E6015B-49CC-473B-936D-163136A51E4B}" name="Column16312" dataDxfId="95"/>
    <tableColumn id="16336" xr3:uid="{E18F86C3-8E53-4E58-939E-59BE7DABB48D}" name="Column16313" dataDxfId="94"/>
    <tableColumn id="16337" xr3:uid="{23A2267C-0F3C-4061-9A78-C92E84EDAA84}" name="Column16314" dataDxfId="93"/>
    <tableColumn id="16338" xr3:uid="{E2E8030E-472B-4863-8065-54EF11FD60F5}" name="Column16315" dataDxfId="92"/>
    <tableColumn id="16339" xr3:uid="{46BFEC35-BD08-4274-9875-9F761187C3FD}" name="Column16316" dataDxfId="91"/>
    <tableColumn id="16340" xr3:uid="{138CC96F-4B2E-4633-80DA-F151393221A5}" name="Column16317" dataDxfId="90"/>
    <tableColumn id="16341" xr3:uid="{A415AA0F-664C-4BAE-82ED-26E9603E1A1B}" name="Column16318" dataDxfId="89"/>
    <tableColumn id="16342" xr3:uid="{01E9D47D-5AB9-46D0-BDAA-751DDF94B71A}" name="Column16319" dataDxfId="88"/>
    <tableColumn id="16343" xr3:uid="{4920F335-20A7-4EF2-838C-0C78713ED915}" name="Column16320" dataDxfId="87"/>
    <tableColumn id="16344" xr3:uid="{8234AEB4-0B3F-4BD2-84C4-0FCB7D04CA16}" name="Column16321" dataDxfId="86"/>
    <tableColumn id="16345" xr3:uid="{39C5694F-7AA3-4471-B963-D0BD27A52044}" name="Column16322" dataDxfId="85"/>
    <tableColumn id="16346" xr3:uid="{8F26DC52-47C1-4946-AF88-D0234789992F}" name="Column16323" dataDxfId="84"/>
    <tableColumn id="16347" xr3:uid="{FF360247-9A9C-451F-9E72-93092078A535}" name="Column16324" dataDxfId="83"/>
    <tableColumn id="16348" xr3:uid="{004E23F5-1285-44E6-9DA2-A3FEC0A10A43}" name="Column16325" dataDxfId="82"/>
    <tableColumn id="16349" xr3:uid="{C91091FA-D512-4390-B459-26965BFED2C8}" name="Column16326" dataDxfId="81"/>
    <tableColumn id="16350" xr3:uid="{236186DD-75C1-42F4-A904-935C8C908039}" name="Column16327" dataDxfId="80"/>
    <tableColumn id="16351" xr3:uid="{4662C5EC-6BFD-406A-9688-50628A77B0BF}" name="Column16328" dataDxfId="79"/>
    <tableColumn id="16352" xr3:uid="{3AF44892-AF1C-4724-B83C-4502174BD430}" name="Column16329" dataDxfId="78"/>
    <tableColumn id="16353" xr3:uid="{47B934D0-BB11-4DE3-BF32-4CEBAD197B87}" name="Column16330" dataDxfId="77"/>
    <tableColumn id="16354" xr3:uid="{BA615BBC-3A98-4682-AB26-D5020D14A2BE}" name="Column16331" dataDxfId="76"/>
    <tableColumn id="16355" xr3:uid="{FE83E086-B159-4533-8DAA-9DB6FDB17564}" name="Column16332" dataDxfId="75"/>
    <tableColumn id="16356" xr3:uid="{CFB073D1-C3ED-458C-97B1-D64B265D271E}" name="Column16333" dataDxfId="74"/>
    <tableColumn id="16357" xr3:uid="{AA7BC3B9-E92B-4932-B600-A0C42C56E9E1}" name="Column16334" dataDxfId="73"/>
    <tableColumn id="16358" xr3:uid="{A0EAED62-D416-4C94-AAC8-0B274C78D5CB}" name="Column16335" dataDxfId="72"/>
    <tableColumn id="16359" xr3:uid="{4A0D02FF-37FB-4F9B-AFE1-4D99B30F9933}" name="Column16336" dataDxfId="71"/>
    <tableColumn id="16360" xr3:uid="{BB96BF88-0DDD-4278-B8A1-A55BF735EEAC}" name="Column16337" dataDxfId="70"/>
    <tableColumn id="16361" xr3:uid="{CF238472-B21D-4DB3-9DCA-1A114C01C767}" name="Column16338" dataDxfId="69"/>
    <tableColumn id="16362" xr3:uid="{7EB6277B-4792-4FF2-B1A6-BF804FC0FD3F}" name="Column16339" dataDxfId="68"/>
    <tableColumn id="16363" xr3:uid="{A93A08AD-6402-4E0D-ACF7-69E4040717D3}" name="Column16340" dataDxfId="67"/>
    <tableColumn id="16364" xr3:uid="{42B846B6-CF8B-4506-8092-10E621B607BB}" name="Column16341" dataDxfId="66"/>
    <tableColumn id="16365" xr3:uid="{3B22CF9F-63E7-4953-9870-088C371BB422}" name="Column16342" dataDxfId="65"/>
    <tableColumn id="16366" xr3:uid="{2D985452-4840-49C5-9B23-932F91FA8094}" name="Column16343" dataDxfId="64"/>
    <tableColumn id="16367" xr3:uid="{7B6B43F6-814F-4619-91B6-8873FE186BCD}" name="Column16344" dataDxfId="63"/>
    <tableColumn id="16368" xr3:uid="{A499D055-0519-4F30-AF26-BE6C0AE33292}" name="Column16345" dataDxfId="62"/>
    <tableColumn id="16369" xr3:uid="{8C955A26-7BE7-4139-BCDD-8356FCD1F372}" name="Column16346" dataDxfId="61"/>
    <tableColumn id="16370" xr3:uid="{43C251F5-CD05-4442-BF67-2AD85D04C55C}" name="Column16347" dataDxfId="60"/>
    <tableColumn id="16371" xr3:uid="{6321812C-8FB1-46D4-8D03-C50C278DFC0B}" name="Column16348" dataDxfId="59"/>
    <tableColumn id="16372" xr3:uid="{3DAB7971-B826-49BF-BED9-FDB1EF320470}" name="Column16349" dataDxfId="58"/>
    <tableColumn id="16373" xr3:uid="{959B4168-8CE0-4A20-A925-95466FA3F163}" name="Column16350" dataDxfId="57"/>
    <tableColumn id="16374" xr3:uid="{2AD22B66-FC5C-4CA0-85A2-46230C4328B2}" name="Column16351" dataDxfId="56"/>
    <tableColumn id="16375" xr3:uid="{A149650C-AB5E-41E4-A2C7-969A00884E90}" name="Column16352" dataDxfId="55"/>
    <tableColumn id="16376" xr3:uid="{A6CF8C4E-6820-4D7B-B59B-510B3E6E7277}" name="Column16353" dataDxfId="54"/>
    <tableColumn id="16377" xr3:uid="{CFDF4E88-B43B-4B6A-AC64-9137BFEE4472}" name="Column16354" dataDxfId="53"/>
    <tableColumn id="16378" xr3:uid="{8B82FBD0-0619-4AA6-9FA7-53DD297C2577}" name="Column16355" dataDxfId="52"/>
    <tableColumn id="16379" xr3:uid="{0F784E5C-D3B2-4F0D-A97D-0110AF570042}" name="Column16356" dataDxfId="51"/>
    <tableColumn id="16380" xr3:uid="{7989D17E-25B7-43A1-8084-DBFD4D114637}" name="Column16357" dataDxfId="50"/>
    <tableColumn id="16381" xr3:uid="{3E14762A-3A0D-4367-9B71-DD430F6D36D0}" name="Column16358" dataDxfId="49"/>
    <tableColumn id="16382" xr3:uid="{4695CCCE-4F4A-44DB-AA5B-68E5A2C206FC}" name="Column16359" dataDxfId="48"/>
    <tableColumn id="16383" xr3:uid="{66234F5E-EAC5-46D4-BC52-6096EB000797}" name="Column16360" dataDxfId="47"/>
    <tableColumn id="16384" xr3:uid="{B6384212-53C9-4AE9-B648-3D407578E443}" name="Column16361" dataDxfId="46"/>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Z29"/>
  <sheetViews>
    <sheetView showGridLines="0" tabSelected="1" view="pageLayout" topLeftCell="D1" zoomScale="120" zoomScaleNormal="90" zoomScaleSheetLayoutView="90" zoomScalePageLayoutView="120" workbookViewId="0">
      <selection activeCell="N16" sqref="N16:O16"/>
    </sheetView>
  </sheetViews>
  <sheetFormatPr defaultColWidth="5.7109375" defaultRowHeight="15" x14ac:dyDescent="0.25"/>
  <cols>
    <col min="1" max="1" width="9.28515625" customWidth="1"/>
    <col min="2" max="2" width="9.42578125" customWidth="1"/>
    <col min="3" max="3" width="9.7109375" customWidth="1"/>
    <col min="4" max="4" width="7.85546875" customWidth="1"/>
    <col min="5" max="5" width="8.7109375" customWidth="1"/>
    <col min="6" max="6" width="9" customWidth="1"/>
    <col min="7" max="7" width="9.28515625" customWidth="1"/>
    <col min="8" max="8" width="9.140625" bestFit="1" customWidth="1"/>
    <col min="9" max="9" width="9.7109375" customWidth="1"/>
    <col min="10" max="10" width="8.5703125" customWidth="1"/>
    <col min="11" max="11" width="8.7109375" customWidth="1"/>
    <col min="12" max="12" width="9.42578125" bestFit="1" customWidth="1"/>
    <col min="13" max="14" width="9" customWidth="1"/>
    <col min="15" max="15" width="12.140625" customWidth="1"/>
    <col min="16" max="16" width="4" customWidth="1"/>
    <col min="17" max="17" width="12.28515625" customWidth="1"/>
    <col min="18" max="18" width="7.7109375" customWidth="1"/>
    <col min="19" max="19" width="2.42578125" customWidth="1"/>
    <col min="20" max="20" width="9.42578125" customWidth="1"/>
    <col min="22" max="22" width="9.5703125" customWidth="1"/>
    <col min="23" max="23" width="14.42578125" customWidth="1"/>
    <col min="25" max="25" width="7.28515625" bestFit="1" customWidth="1"/>
  </cols>
  <sheetData>
    <row r="2" spans="1:26" ht="22.5" customHeight="1" x14ac:dyDescent="0.25">
      <c r="A2" s="86" t="s">
        <v>868</v>
      </c>
      <c r="B2" s="87"/>
      <c r="C2" s="87"/>
      <c r="E2" s="86" t="s">
        <v>866</v>
      </c>
      <c r="F2" s="87"/>
      <c r="G2" s="87"/>
      <c r="I2" s="86" t="s">
        <v>851</v>
      </c>
      <c r="J2" s="87"/>
      <c r="K2" s="87"/>
      <c r="M2" s="86" t="s">
        <v>833</v>
      </c>
      <c r="N2" s="87"/>
      <c r="O2" s="87"/>
    </row>
    <row r="3" spans="1:26" ht="18.75" x14ac:dyDescent="0.3">
      <c r="A3" s="88">
        <f>'Term Reason'!E4</f>
        <v>144</v>
      </c>
      <c r="B3" s="88"/>
      <c r="C3" s="88"/>
      <c r="E3" s="88">
        <f>'Term Reason'!F4</f>
        <v>79</v>
      </c>
      <c r="F3" s="88"/>
      <c r="G3" s="88"/>
      <c r="I3" s="88">
        <f>'Term Reason'!G4</f>
        <v>17</v>
      </c>
      <c r="J3" s="88"/>
      <c r="K3" s="88"/>
      <c r="M3" s="88">
        <f>'Term Reason'!H4</f>
        <v>240</v>
      </c>
      <c r="N3" s="88"/>
      <c r="O3" s="88"/>
      <c r="Q3" s="72" t="s">
        <v>869</v>
      </c>
      <c r="X3" s="72" t="s">
        <v>870</v>
      </c>
      <c r="Y3" s="72"/>
    </row>
    <row r="4" spans="1:26" ht="6" customHeight="1" x14ac:dyDescent="0.3">
      <c r="A4" s="39"/>
    </row>
    <row r="5" spans="1:26" ht="2.25" customHeight="1" x14ac:dyDescent="0.25">
      <c r="A5" s="20"/>
    </row>
    <row r="6" spans="1:26" ht="23.25" customHeight="1" x14ac:dyDescent="0.3">
      <c r="A6" s="34" t="s">
        <v>828</v>
      </c>
      <c r="B6" s="35" t="str">
        <f>'Faculty Staff'!B81</f>
        <v>Mar-23</v>
      </c>
      <c r="C6" s="35" t="str">
        <f>'Faculty Staff'!C81</f>
        <v>Apr-23</v>
      </c>
      <c r="D6" s="35" t="str">
        <f>'Faculty Staff'!D81</f>
        <v>May-23</v>
      </c>
      <c r="E6" s="35" t="str">
        <f>'Faculty Staff'!E81</f>
        <v>Jun-23</v>
      </c>
      <c r="F6" s="35" t="str">
        <f>'Faculty Staff'!F81</f>
        <v>Jul-23</v>
      </c>
      <c r="G6" s="35" t="str">
        <f>'Faculty Staff'!G81</f>
        <v>Aug-23</v>
      </c>
      <c r="H6" s="35" t="str">
        <f>'Faculty Staff'!H81</f>
        <v>Sep-23</v>
      </c>
      <c r="I6" s="35" t="str">
        <f>'Faculty Staff'!I81</f>
        <v>Oct-23</v>
      </c>
      <c r="J6" s="35" t="str">
        <f>'Faculty Staff'!J81</f>
        <v>Nov-23</v>
      </c>
      <c r="K6" s="35" t="str">
        <f>'Faculty Staff'!K81</f>
        <v>Dec-23</v>
      </c>
      <c r="L6" s="35" t="str">
        <f>'Faculty Staff'!L81</f>
        <v>Jan-24</v>
      </c>
      <c r="M6" s="35" t="str">
        <f>'Faculty Staff'!M81</f>
        <v>Feb-24</v>
      </c>
      <c r="N6" s="88" t="s">
        <v>840</v>
      </c>
      <c r="O6" s="88"/>
      <c r="P6" s="47"/>
      <c r="Q6" s="32"/>
      <c r="R6" s="18"/>
      <c r="Z6" s="73"/>
    </row>
    <row r="7" spans="1:26" ht="59.25" x14ac:dyDescent="0.5">
      <c r="A7" s="38" t="s">
        <v>839</v>
      </c>
      <c r="B7" s="36">
        <f>'Faculty Staff'!B82</f>
        <v>2101</v>
      </c>
      <c r="C7" s="36">
        <f>'Faculty Staff'!C82</f>
        <v>2104</v>
      </c>
      <c r="D7" s="36">
        <f>'Faculty Staff'!D82</f>
        <v>2098</v>
      </c>
      <c r="E7" s="36">
        <f>'Faculty Staff'!E82</f>
        <v>2072</v>
      </c>
      <c r="F7" s="36">
        <f>'Faculty Staff'!F82</f>
        <v>2012</v>
      </c>
      <c r="G7" s="36">
        <f>'Faculty Staff'!G82</f>
        <v>2111</v>
      </c>
      <c r="H7" s="36">
        <f>'Faculty Staff'!H82</f>
        <v>2123</v>
      </c>
      <c r="I7" s="36">
        <f>'Faculty Staff'!I82</f>
        <v>2137</v>
      </c>
      <c r="J7" s="36">
        <f>'Faculty Staff'!J82</f>
        <v>2143</v>
      </c>
      <c r="K7" s="36">
        <f>'Faculty Staff'!K82</f>
        <v>2142.5</v>
      </c>
      <c r="L7" s="36">
        <f>'Faculty Staff'!L82</f>
        <v>2136.5</v>
      </c>
      <c r="M7" s="36">
        <f>'Faculty Staff'!M82</f>
        <v>2130.5</v>
      </c>
      <c r="N7" s="40">
        <f>AVERAGE(B7:M7)</f>
        <v>2109.2083333333335</v>
      </c>
      <c r="O7" s="37" t="s">
        <v>852</v>
      </c>
      <c r="P7" s="68"/>
      <c r="T7" s="89" t="s">
        <v>850</v>
      </c>
      <c r="U7" s="89"/>
      <c r="V7" s="89"/>
      <c r="W7" s="46">
        <f>'Faculty Staff'!P83</f>
        <v>0.88621323166274868</v>
      </c>
    </row>
    <row r="8" spans="1:26" ht="23.25" customHeight="1" x14ac:dyDescent="0.3">
      <c r="A8" s="34" t="s">
        <v>827</v>
      </c>
      <c r="B8" s="36">
        <f>'Faculty Staff'!B77</f>
        <v>10</v>
      </c>
      <c r="C8" s="36">
        <f>'Faculty Staff'!C77</f>
        <v>19</v>
      </c>
      <c r="D8" s="36">
        <f>'Faculty Staff'!D77</f>
        <v>25</v>
      </c>
      <c r="E8" s="36">
        <f>'Faculty Staff'!E77</f>
        <v>20</v>
      </c>
      <c r="F8" s="36">
        <f>'Faculty Staff'!F77</f>
        <v>62</v>
      </c>
      <c r="G8" s="36">
        <f>'Faculty Staff'!G77</f>
        <v>21</v>
      </c>
      <c r="H8" s="36">
        <f>'Faculty Staff'!H77</f>
        <v>8</v>
      </c>
      <c r="I8" s="36">
        <f>'Faculty Staff'!I77</f>
        <v>12</v>
      </c>
      <c r="J8" s="36">
        <f>'Faculty Staff'!J77</f>
        <v>7</v>
      </c>
      <c r="K8" s="36">
        <f>'Faculty Staff'!K77</f>
        <v>17</v>
      </c>
      <c r="L8" s="36">
        <f>'Faculty Staff'!L77</f>
        <v>28</v>
      </c>
      <c r="M8" s="36">
        <f>'Faculty Staff'!M77</f>
        <v>11</v>
      </c>
      <c r="N8" s="36">
        <f>SUM(B8:M8)</f>
        <v>240</v>
      </c>
      <c r="O8" s="36" t="s">
        <v>841</v>
      </c>
      <c r="P8" s="47"/>
      <c r="Q8" s="33"/>
    </row>
    <row r="11" spans="1:26" ht="18.75" x14ac:dyDescent="0.3">
      <c r="N11" s="99" t="s">
        <v>815</v>
      </c>
      <c r="O11" s="100"/>
      <c r="P11" s="69"/>
    </row>
    <row r="12" spans="1:26" ht="18.75" x14ac:dyDescent="0.3">
      <c r="N12" s="96">
        <f>N8/N7</f>
        <v>0.11378676833725133</v>
      </c>
      <c r="O12" s="97"/>
      <c r="P12" s="70"/>
    </row>
    <row r="13" spans="1:26" x14ac:dyDescent="0.25">
      <c r="N13" s="20"/>
      <c r="O13" s="20"/>
      <c r="P13" s="20"/>
    </row>
    <row r="14" spans="1:26" x14ac:dyDescent="0.25">
      <c r="N14" s="20"/>
      <c r="O14" s="20"/>
      <c r="P14" s="20"/>
    </row>
    <row r="15" spans="1:26" ht="18.75" x14ac:dyDescent="0.3">
      <c r="N15" s="101" t="s">
        <v>842</v>
      </c>
      <c r="O15" s="100"/>
      <c r="P15" s="69"/>
    </row>
    <row r="16" spans="1:26" ht="18.75" x14ac:dyDescent="0.3">
      <c r="N16" s="98">
        <f>(N8-E3)/N7</f>
        <v>7.6331957092906105E-2</v>
      </c>
      <c r="O16" s="97"/>
      <c r="P16" s="70"/>
    </row>
    <row r="19" spans="14:26" ht="18.75" x14ac:dyDescent="0.3">
      <c r="N19" s="88" t="s">
        <v>843</v>
      </c>
      <c r="O19" s="88"/>
      <c r="P19" s="47"/>
    </row>
    <row r="20" spans="14:26" ht="18.75" x14ac:dyDescent="0.3">
      <c r="N20" s="94">
        <f>('Term Reason'!F4/Dashboard!N7)</f>
        <v>3.7454811244345229E-2</v>
      </c>
      <c r="O20" s="95"/>
      <c r="P20" s="71"/>
    </row>
    <row r="23" spans="14:26" ht="18.75" customHeight="1" x14ac:dyDescent="0.3">
      <c r="N23" s="90" t="s">
        <v>853</v>
      </c>
      <c r="O23" s="91"/>
      <c r="P23" s="68"/>
    </row>
    <row r="24" spans="14:26" ht="18.75" x14ac:dyDescent="0.3">
      <c r="N24" s="92">
        <f>'Term Reason'!H4*6500</f>
        <v>1560000</v>
      </c>
      <c r="O24" s="93"/>
      <c r="P24" s="39"/>
    </row>
    <row r="27" spans="14:26" ht="18.75" x14ac:dyDescent="0.3">
      <c r="X27" s="84" t="s">
        <v>855</v>
      </c>
      <c r="Y27" s="85"/>
      <c r="Z27" s="85"/>
    </row>
    <row r="28" spans="14:26" ht="18.75" x14ac:dyDescent="0.3">
      <c r="Y28" s="82">
        <f>AVERAGE('ODPROD Edited Report'!U2:U178)</f>
        <v>46.598870056497177</v>
      </c>
    </row>
    <row r="29" spans="14:26" ht="18.75" x14ac:dyDescent="0.3">
      <c r="U29" s="20"/>
      <c r="W29" s="47"/>
      <c r="X29" s="47"/>
    </row>
  </sheetData>
  <mergeCells count="19">
    <mergeCell ref="N16:O16"/>
    <mergeCell ref="N11:O11"/>
    <mergeCell ref="N15:O15"/>
    <mergeCell ref="X27:Z27"/>
    <mergeCell ref="A2:C2"/>
    <mergeCell ref="A3:C3"/>
    <mergeCell ref="E2:G2"/>
    <mergeCell ref="E3:G3"/>
    <mergeCell ref="I2:K2"/>
    <mergeCell ref="I3:K3"/>
    <mergeCell ref="T7:V7"/>
    <mergeCell ref="N23:O23"/>
    <mergeCell ref="N24:O24"/>
    <mergeCell ref="M2:O2"/>
    <mergeCell ref="M3:O3"/>
    <mergeCell ref="N19:O19"/>
    <mergeCell ref="N20:O20"/>
    <mergeCell ref="N6:O6"/>
    <mergeCell ref="N12:O12"/>
  </mergeCells>
  <pageMargins left="0.25" right="0.25" top="0.75" bottom="0.25" header="0.3" footer="0"/>
  <pageSetup scale="57" fitToHeight="0" orientation="landscape" r:id="rId1"/>
  <headerFooter>
    <oddHeader>&amp;L&amp;"-,Bold"&amp;18 12-Month Rolling&amp;C&amp;48EXIT DASHBOARD&amp;11
&amp;R&amp;"-,Bold"&amp;18February, 2024</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88"/>
  <sheetViews>
    <sheetView workbookViewId="0">
      <selection sqref="A1:XFD1048576"/>
    </sheetView>
  </sheetViews>
  <sheetFormatPr defaultRowHeight="15" x14ac:dyDescent="0.25"/>
  <cols>
    <col min="1" max="1" width="13.140625" bestFit="1" customWidth="1"/>
    <col min="2" max="2" width="20.140625" bestFit="1" customWidth="1"/>
    <col min="3" max="3" width="9.42578125" customWidth="1"/>
    <col min="4" max="4" width="9.140625" customWidth="1"/>
    <col min="5" max="5" width="8.7109375" customWidth="1"/>
    <col min="6" max="6" width="12.140625" bestFit="1" customWidth="1"/>
    <col min="7" max="7" width="9.42578125" customWidth="1"/>
    <col min="8" max="8" width="15.7109375" bestFit="1" customWidth="1"/>
    <col min="9" max="9" width="9.7109375" customWidth="1"/>
    <col min="10" max="10" width="10" bestFit="1" customWidth="1"/>
    <col min="11" max="11" width="11.28515625" bestFit="1" customWidth="1"/>
    <col min="12" max="12" width="9.28515625" customWidth="1"/>
    <col min="13" max="13" width="11.28515625" customWidth="1"/>
    <col min="15" max="16" width="18.5703125" bestFit="1" customWidth="1"/>
    <col min="17" max="17" width="17.7109375" bestFit="1" customWidth="1"/>
    <col min="18" max="18" width="18.5703125" bestFit="1" customWidth="1"/>
    <col min="19" max="19" width="17.42578125" bestFit="1" customWidth="1"/>
  </cols>
  <sheetData>
    <row r="2" spans="1:9" x14ac:dyDescent="0.25">
      <c r="G2" s="1" t="s">
        <v>838</v>
      </c>
      <c r="H2" s="1"/>
    </row>
    <row r="3" spans="1:9" x14ac:dyDescent="0.25">
      <c r="G3" s="1"/>
      <c r="H3" s="1"/>
    </row>
    <row r="4" spans="1:9" x14ac:dyDescent="0.25">
      <c r="A4" s="12" t="s">
        <v>801</v>
      </c>
      <c r="B4" t="s">
        <v>804</v>
      </c>
      <c r="G4" s="1" t="s">
        <v>835</v>
      </c>
      <c r="H4" s="1" t="s">
        <v>837</v>
      </c>
    </row>
    <row r="5" spans="1:9" x14ac:dyDescent="0.25">
      <c r="A5" s="13" t="s">
        <v>40</v>
      </c>
      <c r="B5" s="103">
        <v>54</v>
      </c>
      <c r="G5" s="1">
        <v>70</v>
      </c>
      <c r="H5" s="79">
        <v>88.62</v>
      </c>
      <c r="I5" t="s">
        <v>930</v>
      </c>
    </row>
    <row r="6" spans="1:9" x14ac:dyDescent="0.25">
      <c r="A6" s="14" t="s">
        <v>803</v>
      </c>
      <c r="B6" s="103">
        <v>44</v>
      </c>
      <c r="G6" s="1">
        <v>20</v>
      </c>
      <c r="H6" s="1">
        <v>1</v>
      </c>
    </row>
    <row r="7" spans="1:9" x14ac:dyDescent="0.25">
      <c r="A7" s="14" t="s">
        <v>17501</v>
      </c>
      <c r="B7" s="103">
        <v>10</v>
      </c>
      <c r="G7" s="1">
        <v>10</v>
      </c>
      <c r="H7" s="1">
        <f>200-H5-H6</f>
        <v>110.38</v>
      </c>
    </row>
    <row r="8" spans="1:9" x14ac:dyDescent="0.25">
      <c r="A8" s="41" t="s">
        <v>856</v>
      </c>
      <c r="B8" s="103">
        <v>10</v>
      </c>
      <c r="G8" s="1">
        <v>100</v>
      </c>
      <c r="H8" s="1"/>
    </row>
    <row r="9" spans="1:9" x14ac:dyDescent="0.25">
      <c r="A9" s="42" t="s">
        <v>17503</v>
      </c>
      <c r="B9" s="103">
        <v>10</v>
      </c>
      <c r="G9" s="1"/>
      <c r="H9" s="1"/>
    </row>
    <row r="10" spans="1:9" x14ac:dyDescent="0.25">
      <c r="A10" s="13" t="s">
        <v>31</v>
      </c>
      <c r="B10" s="103">
        <v>186</v>
      </c>
    </row>
    <row r="11" spans="1:9" x14ac:dyDescent="0.25">
      <c r="A11" s="14" t="s">
        <v>803</v>
      </c>
      <c r="B11" s="103">
        <v>157</v>
      </c>
    </row>
    <row r="12" spans="1:9" x14ac:dyDescent="0.25">
      <c r="A12" s="14" t="s">
        <v>17501</v>
      </c>
      <c r="B12" s="103">
        <v>29</v>
      </c>
    </row>
    <row r="13" spans="1:9" x14ac:dyDescent="0.25">
      <c r="A13" s="41" t="s">
        <v>856</v>
      </c>
      <c r="B13" s="103">
        <v>29</v>
      </c>
    </row>
    <row r="14" spans="1:9" x14ac:dyDescent="0.25">
      <c r="A14" s="42" t="s">
        <v>17503</v>
      </c>
      <c r="B14" s="103">
        <v>18</v>
      </c>
    </row>
    <row r="15" spans="1:9" x14ac:dyDescent="0.25">
      <c r="A15" s="42" t="s">
        <v>17542</v>
      </c>
      <c r="B15" s="103">
        <v>11</v>
      </c>
    </row>
    <row r="16" spans="1:9" x14ac:dyDescent="0.25">
      <c r="A16" s="13" t="s">
        <v>802</v>
      </c>
      <c r="B16" s="103">
        <v>240</v>
      </c>
    </row>
    <row r="74" spans="1:15" x14ac:dyDescent="0.25">
      <c r="A74" t="s">
        <v>805</v>
      </c>
      <c r="B74" s="15" t="s">
        <v>808</v>
      </c>
      <c r="C74" s="15" t="s">
        <v>809</v>
      </c>
      <c r="D74" s="15" t="s">
        <v>810</v>
      </c>
      <c r="E74" s="15" t="s">
        <v>811</v>
      </c>
      <c r="F74" s="15" t="s">
        <v>812</v>
      </c>
      <c r="G74" s="15" t="s">
        <v>813</v>
      </c>
      <c r="H74" s="15" t="s">
        <v>814</v>
      </c>
      <c r="I74" s="15" t="s">
        <v>927</v>
      </c>
      <c r="J74" s="15" t="s">
        <v>965</v>
      </c>
      <c r="K74" s="15" t="s">
        <v>1037</v>
      </c>
      <c r="L74" s="15" t="s">
        <v>17502</v>
      </c>
      <c r="M74" s="15" t="s">
        <v>17543</v>
      </c>
      <c r="N74" s="15"/>
      <c r="O74" s="15"/>
    </row>
    <row r="75" spans="1:15" x14ac:dyDescent="0.25">
      <c r="A75" s="1" t="s">
        <v>806</v>
      </c>
      <c r="B75" s="1">
        <v>7</v>
      </c>
      <c r="C75" s="1">
        <v>19</v>
      </c>
      <c r="D75" s="1">
        <v>23</v>
      </c>
      <c r="E75" s="1">
        <v>18</v>
      </c>
      <c r="F75" s="1">
        <v>27</v>
      </c>
      <c r="G75" s="1">
        <v>21</v>
      </c>
      <c r="H75" s="1">
        <v>8</v>
      </c>
      <c r="I75" s="1">
        <v>12</v>
      </c>
      <c r="J75" s="1">
        <v>7</v>
      </c>
      <c r="K75" s="1">
        <v>15</v>
      </c>
      <c r="L75" s="1">
        <v>18</v>
      </c>
      <c r="M75" s="1">
        <v>11</v>
      </c>
    </row>
    <row r="76" spans="1:15" x14ac:dyDescent="0.25">
      <c r="A76" s="1" t="s">
        <v>807</v>
      </c>
      <c r="B76" s="1">
        <v>3</v>
      </c>
      <c r="C76" s="1"/>
      <c r="D76" s="1">
        <v>2</v>
      </c>
      <c r="E76" s="1">
        <v>2</v>
      </c>
      <c r="F76" s="1">
        <v>35</v>
      </c>
      <c r="G76" s="1"/>
      <c r="H76" s="1"/>
      <c r="I76" s="1"/>
      <c r="J76" s="1"/>
      <c r="K76" s="1">
        <v>2</v>
      </c>
      <c r="L76" s="1">
        <v>10</v>
      </c>
      <c r="M76" s="1">
        <v>0</v>
      </c>
    </row>
    <row r="77" spans="1:15" x14ac:dyDescent="0.25">
      <c r="A77" s="1" t="s">
        <v>829</v>
      </c>
      <c r="B77" s="1">
        <f>SUBTOTAL(109,B75:B76)</f>
        <v>10</v>
      </c>
      <c r="C77" s="1">
        <f>SUM(C75:C76)</f>
        <v>19</v>
      </c>
      <c r="D77" s="1">
        <f>SUM(D75:D76)</f>
        <v>25</v>
      </c>
      <c r="E77" s="1">
        <f>SUBTOTAL(109,E75:E76)</f>
        <v>20</v>
      </c>
      <c r="F77" s="1">
        <f>SUBTOTAL(109,F75:F76)</f>
        <v>62</v>
      </c>
      <c r="G77" s="1">
        <f t="shared" ref="G77:L77" si="0">SUM(G75:G76)</f>
        <v>21</v>
      </c>
      <c r="H77" s="1">
        <f t="shared" si="0"/>
        <v>8</v>
      </c>
      <c r="I77" s="1">
        <f t="shared" si="0"/>
        <v>12</v>
      </c>
      <c r="J77" s="1">
        <f t="shared" si="0"/>
        <v>7</v>
      </c>
      <c r="K77" s="1">
        <f t="shared" si="0"/>
        <v>17</v>
      </c>
      <c r="L77" s="1">
        <f t="shared" si="0"/>
        <v>28</v>
      </c>
      <c r="M77" s="1">
        <f t="shared" ref="H77:M77" si="1">SUM(M75:M76)</f>
        <v>11</v>
      </c>
    </row>
    <row r="81" spans="1:17" x14ac:dyDescent="0.25">
      <c r="A81" s="62" t="s">
        <v>828</v>
      </c>
      <c r="B81" s="63" t="s">
        <v>808</v>
      </c>
      <c r="C81" s="63" t="s">
        <v>809</v>
      </c>
      <c r="D81" s="63" t="s">
        <v>810</v>
      </c>
      <c r="E81" s="63" t="s">
        <v>811</v>
      </c>
      <c r="F81" s="63" t="s">
        <v>812</v>
      </c>
      <c r="G81" s="63" t="s">
        <v>813</v>
      </c>
      <c r="H81" s="64" t="s">
        <v>814</v>
      </c>
      <c r="I81" s="64" t="s">
        <v>927</v>
      </c>
      <c r="J81" s="64" t="s">
        <v>965</v>
      </c>
      <c r="K81" s="64" t="s">
        <v>1037</v>
      </c>
      <c r="L81" s="64" t="s">
        <v>17502</v>
      </c>
      <c r="M81" s="64" t="s">
        <v>17543</v>
      </c>
      <c r="N81" s="32"/>
      <c r="O81" s="31"/>
      <c r="P81" s="16" t="s">
        <v>831</v>
      </c>
    </row>
    <row r="82" spans="1:17" x14ac:dyDescent="0.25">
      <c r="A82" s="60" t="s">
        <v>830</v>
      </c>
      <c r="B82" s="19">
        <v>2101</v>
      </c>
      <c r="C82" s="19">
        <v>2104</v>
      </c>
      <c r="D82" s="19">
        <v>2098</v>
      </c>
      <c r="E82" s="19">
        <v>2072</v>
      </c>
      <c r="F82" s="19">
        <v>2012</v>
      </c>
      <c r="G82" s="19">
        <v>2111</v>
      </c>
      <c r="H82" s="61">
        <v>2123</v>
      </c>
      <c r="I82" s="61">
        <v>2137</v>
      </c>
      <c r="J82" s="61">
        <v>2143</v>
      </c>
      <c r="K82" s="61">
        <v>2142.5</v>
      </c>
      <c r="L82" s="61">
        <v>2136.5</v>
      </c>
      <c r="M82" s="61">
        <v>2130.5</v>
      </c>
      <c r="N82" s="21"/>
      <c r="O82" s="19" t="s">
        <v>832</v>
      </c>
      <c r="P82" s="1">
        <f>AVERAGE(B82:M82)</f>
        <v>2109.2083333333335</v>
      </c>
    </row>
    <row r="83" spans="1:17" x14ac:dyDescent="0.25">
      <c r="A83" s="60" t="s">
        <v>834</v>
      </c>
      <c r="B83" s="19">
        <f t="shared" ref="B83:L83" si="2">B82-B84</f>
        <v>2091</v>
      </c>
      <c r="C83" s="19">
        <f t="shared" si="2"/>
        <v>2085</v>
      </c>
      <c r="D83" s="19">
        <f t="shared" si="2"/>
        <v>2073</v>
      </c>
      <c r="E83" s="19">
        <f t="shared" si="2"/>
        <v>2052</v>
      </c>
      <c r="F83" s="19">
        <f t="shared" si="2"/>
        <v>1950</v>
      </c>
      <c r="G83" s="19">
        <f t="shared" si="2"/>
        <v>2090</v>
      </c>
      <c r="H83" s="61">
        <f t="shared" si="2"/>
        <v>2115</v>
      </c>
      <c r="I83" s="61">
        <f t="shared" si="2"/>
        <v>2125</v>
      </c>
      <c r="J83" s="61">
        <f t="shared" si="2"/>
        <v>2136</v>
      </c>
      <c r="K83" s="61">
        <f t="shared" si="2"/>
        <v>2125.5</v>
      </c>
      <c r="L83" s="61">
        <f t="shared" si="2"/>
        <v>2108.5</v>
      </c>
      <c r="M83" s="61">
        <f t="shared" ref="L83:M83" si="3">M82-M84</f>
        <v>2119.5</v>
      </c>
      <c r="N83" s="21"/>
      <c r="O83" s="80" t="s">
        <v>836</v>
      </c>
      <c r="P83" s="81">
        <f>(P82-P84)/P82</f>
        <v>0.88621323166274868</v>
      </c>
      <c r="Q83" t="s">
        <v>929</v>
      </c>
    </row>
    <row r="84" spans="1:17" x14ac:dyDescent="0.25">
      <c r="A84" s="65" t="s">
        <v>827</v>
      </c>
      <c r="B84" s="66">
        <f t="shared" ref="B84:L84" si="4">B77</f>
        <v>10</v>
      </c>
      <c r="C84" s="66">
        <f t="shared" si="4"/>
        <v>19</v>
      </c>
      <c r="D84" s="66">
        <f t="shared" si="4"/>
        <v>25</v>
      </c>
      <c r="E84" s="66">
        <f t="shared" si="4"/>
        <v>20</v>
      </c>
      <c r="F84" s="66">
        <f t="shared" si="4"/>
        <v>62</v>
      </c>
      <c r="G84" s="66">
        <f t="shared" si="4"/>
        <v>21</v>
      </c>
      <c r="H84" s="67">
        <f t="shared" si="4"/>
        <v>8</v>
      </c>
      <c r="I84" s="67">
        <f t="shared" si="4"/>
        <v>12</v>
      </c>
      <c r="J84" s="67">
        <f t="shared" si="4"/>
        <v>7</v>
      </c>
      <c r="K84" s="67">
        <f t="shared" si="4"/>
        <v>17</v>
      </c>
      <c r="L84" s="67">
        <f t="shared" si="4"/>
        <v>28</v>
      </c>
      <c r="M84" s="67">
        <f t="shared" ref="L84:M84" si="5">M77</f>
        <v>11</v>
      </c>
      <c r="O84" s="16" t="s">
        <v>833</v>
      </c>
      <c r="P84" s="1">
        <f>SUM(B84:M84)</f>
        <v>240</v>
      </c>
    </row>
    <row r="88" spans="1:17" x14ac:dyDescent="0.25">
      <c r="A88" t="s">
        <v>928</v>
      </c>
    </row>
  </sheetData>
  <pageMargins left="0.7" right="0.7" top="0.75" bottom="0.75" header="0.3" footer="0.3"/>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5"/>
  <sheetViews>
    <sheetView workbookViewId="0">
      <selection sqref="A1:XFD1048576"/>
    </sheetView>
  </sheetViews>
  <sheetFormatPr defaultRowHeight="15" x14ac:dyDescent="0.25"/>
  <cols>
    <col min="1" max="1" width="12" customWidth="1"/>
    <col min="2" max="2" width="31" bestFit="1" customWidth="1"/>
    <col min="3" max="3" width="21.5703125" customWidth="1"/>
    <col min="4" max="4" width="19.85546875" customWidth="1"/>
    <col min="5" max="5" width="17.85546875" customWidth="1"/>
  </cols>
  <sheetData>
    <row r="1" spans="1:5" x14ac:dyDescent="0.25">
      <c r="A1" s="4" t="s">
        <v>18</v>
      </c>
      <c r="B1" s="5" t="s">
        <v>786</v>
      </c>
      <c r="C1" s="5" t="s">
        <v>787</v>
      </c>
      <c r="D1" s="5" t="s">
        <v>788</v>
      </c>
      <c r="E1" s="6" t="s">
        <v>789</v>
      </c>
    </row>
    <row r="2" spans="1:5" x14ac:dyDescent="0.25">
      <c r="A2" s="2">
        <v>10</v>
      </c>
      <c r="B2" s="1" t="s">
        <v>790</v>
      </c>
      <c r="C2" s="1">
        <v>78</v>
      </c>
      <c r="D2" s="1">
        <v>78</v>
      </c>
      <c r="E2" s="3">
        <v>78</v>
      </c>
    </row>
    <row r="3" spans="1:5" x14ac:dyDescent="0.25">
      <c r="A3" s="2">
        <v>15</v>
      </c>
      <c r="B3" s="1" t="s">
        <v>791</v>
      </c>
      <c r="C3" s="1">
        <v>42</v>
      </c>
      <c r="D3" s="1">
        <v>41</v>
      </c>
      <c r="E3" s="3">
        <v>41.5</v>
      </c>
    </row>
    <row r="4" spans="1:5" x14ac:dyDescent="0.25">
      <c r="A4" s="2">
        <v>20</v>
      </c>
      <c r="B4" s="1" t="s">
        <v>40</v>
      </c>
      <c r="C4" s="1">
        <v>779</v>
      </c>
      <c r="D4" s="1">
        <v>779</v>
      </c>
      <c r="E4" s="3">
        <v>779</v>
      </c>
    </row>
    <row r="5" spans="1:5" x14ac:dyDescent="0.25">
      <c r="A5" s="2">
        <v>30</v>
      </c>
      <c r="B5" s="1" t="s">
        <v>792</v>
      </c>
      <c r="C5" s="1">
        <v>611</v>
      </c>
      <c r="D5" s="1">
        <v>613</v>
      </c>
      <c r="E5" s="3">
        <v>612</v>
      </c>
    </row>
    <row r="6" spans="1:5" x14ac:dyDescent="0.25">
      <c r="A6" s="2">
        <v>40</v>
      </c>
      <c r="B6" s="1" t="s">
        <v>793</v>
      </c>
      <c r="C6" s="1">
        <v>117</v>
      </c>
      <c r="D6" s="1">
        <v>118</v>
      </c>
      <c r="E6" s="3">
        <v>117.5</v>
      </c>
    </row>
    <row r="7" spans="1:5" x14ac:dyDescent="0.25">
      <c r="A7" s="2">
        <v>50</v>
      </c>
      <c r="B7" s="1" t="s">
        <v>794</v>
      </c>
      <c r="C7" s="1">
        <v>258</v>
      </c>
      <c r="D7" s="1">
        <v>257</v>
      </c>
      <c r="E7" s="3">
        <v>257.5</v>
      </c>
    </row>
    <row r="8" spans="1:5" x14ac:dyDescent="0.25">
      <c r="A8" s="2">
        <v>60</v>
      </c>
      <c r="B8" s="1" t="s">
        <v>795</v>
      </c>
      <c r="C8" s="1">
        <v>59</v>
      </c>
      <c r="D8" s="1">
        <v>60</v>
      </c>
      <c r="E8" s="3">
        <v>59.5</v>
      </c>
    </row>
    <row r="9" spans="1:5" x14ac:dyDescent="0.25">
      <c r="A9" s="2">
        <v>70</v>
      </c>
      <c r="B9" s="1" t="s">
        <v>796</v>
      </c>
      <c r="C9" s="1">
        <v>187</v>
      </c>
      <c r="D9" s="1">
        <v>184</v>
      </c>
      <c r="E9" s="3">
        <v>185.5</v>
      </c>
    </row>
    <row r="10" spans="1:5" x14ac:dyDescent="0.25">
      <c r="A10" s="2">
        <v>80</v>
      </c>
      <c r="B10" s="1" t="s">
        <v>797</v>
      </c>
      <c r="C10" s="1">
        <v>0</v>
      </c>
      <c r="D10" s="1">
        <v>0</v>
      </c>
      <c r="E10" s="3">
        <v>0</v>
      </c>
    </row>
    <row r="11" spans="1:5" x14ac:dyDescent="0.25">
      <c r="A11" s="2">
        <v>90</v>
      </c>
      <c r="B11" s="1" t="s">
        <v>798</v>
      </c>
      <c r="C11" s="1">
        <v>0</v>
      </c>
      <c r="D11" s="1">
        <v>0</v>
      </c>
      <c r="E11" s="3">
        <v>0</v>
      </c>
    </row>
    <row r="12" spans="1:5" x14ac:dyDescent="0.25">
      <c r="A12" s="7" t="s">
        <v>799</v>
      </c>
      <c r="B12" s="8" t="s">
        <v>800</v>
      </c>
      <c r="C12" s="8">
        <v>0</v>
      </c>
      <c r="D12" s="8">
        <v>0</v>
      </c>
      <c r="E12" s="9">
        <v>0</v>
      </c>
    </row>
    <row r="13" spans="1:5" x14ac:dyDescent="0.25">
      <c r="A13" s="7"/>
      <c r="B13" s="8"/>
      <c r="C13" s="8">
        <f>SUBTOTAL(109,Table1[EMPL_START_COUNT])</f>
        <v>2131</v>
      </c>
      <c r="D13" s="8">
        <f>SUBTOTAL(109,Table1[EMPL_END_COUNT])</f>
        <v>2130</v>
      </c>
      <c r="E13" s="9">
        <f>SUBTOTAL(109,Table1[AVE_EMPLOYEES])</f>
        <v>2130.5</v>
      </c>
    </row>
    <row r="15" spans="1:5" x14ac:dyDescent="0.25">
      <c r="A15" t="s">
        <v>932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31"/>
  <sheetViews>
    <sheetView topLeftCell="A4" workbookViewId="0">
      <selection activeCell="A4" sqref="A1:XFD1048576"/>
    </sheetView>
  </sheetViews>
  <sheetFormatPr defaultRowHeight="15" x14ac:dyDescent="0.25"/>
  <cols>
    <col min="1" max="1" width="13.140625" bestFit="1" customWidth="1"/>
    <col min="2" max="2" width="20.140625" bestFit="1" customWidth="1"/>
    <col min="3" max="3" width="24.42578125" customWidth="1"/>
    <col min="4" max="4" width="15.42578125" bestFit="1" customWidth="1"/>
    <col min="5" max="5" width="13.5703125" customWidth="1"/>
  </cols>
  <sheetData>
    <row r="2" spans="1:5" x14ac:dyDescent="0.25">
      <c r="A2" s="12" t="s">
        <v>7</v>
      </c>
      <c r="B2" t="s">
        <v>844</v>
      </c>
    </row>
    <row r="4" spans="1:5" x14ac:dyDescent="0.25">
      <c r="A4" s="12" t="s">
        <v>801</v>
      </c>
      <c r="B4" t="s">
        <v>804</v>
      </c>
    </row>
    <row r="5" spans="1:5" x14ac:dyDescent="0.25">
      <c r="A5" s="13">
        <v>10</v>
      </c>
      <c r="B5" s="103">
        <v>4</v>
      </c>
    </row>
    <row r="6" spans="1:5" x14ac:dyDescent="0.25">
      <c r="A6" s="13">
        <v>15</v>
      </c>
      <c r="B6" s="103">
        <v>1</v>
      </c>
    </row>
    <row r="7" spans="1:5" x14ac:dyDescent="0.25">
      <c r="A7" s="13">
        <v>20</v>
      </c>
      <c r="B7" s="103">
        <v>55</v>
      </c>
    </row>
    <row r="8" spans="1:5" x14ac:dyDescent="0.25">
      <c r="A8" s="13">
        <v>30</v>
      </c>
      <c r="B8" s="103">
        <v>75</v>
      </c>
    </row>
    <row r="9" spans="1:5" x14ac:dyDescent="0.25">
      <c r="A9" s="13">
        <v>40</v>
      </c>
      <c r="B9" s="103">
        <v>21</v>
      </c>
    </row>
    <row r="10" spans="1:5" x14ac:dyDescent="0.25">
      <c r="A10" s="13">
        <v>50</v>
      </c>
      <c r="B10" s="103">
        <v>41</v>
      </c>
    </row>
    <row r="11" spans="1:5" x14ac:dyDescent="0.25">
      <c r="A11" s="13">
        <v>60</v>
      </c>
      <c r="B11" s="103">
        <v>8</v>
      </c>
    </row>
    <row r="12" spans="1:5" x14ac:dyDescent="0.25">
      <c r="A12" s="13">
        <v>70</v>
      </c>
      <c r="B12" s="103">
        <v>35</v>
      </c>
    </row>
    <row r="13" spans="1:5" x14ac:dyDescent="0.25">
      <c r="A13" s="13" t="s">
        <v>865</v>
      </c>
      <c r="B13" s="103"/>
    </row>
    <row r="14" spans="1:5" x14ac:dyDescent="0.25">
      <c r="A14" s="13" t="s">
        <v>802</v>
      </c>
      <c r="B14" s="103">
        <v>240</v>
      </c>
    </row>
    <row r="15" spans="1:5" x14ac:dyDescent="0.25">
      <c r="A15" s="4" t="s">
        <v>823</v>
      </c>
      <c r="B15" s="5" t="s">
        <v>824</v>
      </c>
      <c r="C15" s="5" t="s">
        <v>822</v>
      </c>
      <c r="D15" s="5" t="s">
        <v>825</v>
      </c>
      <c r="E15" s="6" t="s">
        <v>826</v>
      </c>
    </row>
    <row r="16" spans="1:5" x14ac:dyDescent="0.25">
      <c r="A16" s="26" t="s">
        <v>799</v>
      </c>
      <c r="B16" s="25" t="s">
        <v>800</v>
      </c>
      <c r="C16" s="25">
        <v>0</v>
      </c>
      <c r="D16" s="1">
        <v>0</v>
      </c>
      <c r="E16" s="27">
        <v>0</v>
      </c>
    </row>
    <row r="17" spans="1:5" x14ac:dyDescent="0.25">
      <c r="A17" s="2">
        <v>90</v>
      </c>
      <c r="B17" s="1" t="s">
        <v>798</v>
      </c>
      <c r="C17" s="1">
        <v>0</v>
      </c>
      <c r="D17" s="1">
        <v>0</v>
      </c>
      <c r="E17" s="27">
        <v>0</v>
      </c>
    </row>
    <row r="18" spans="1:5" x14ac:dyDescent="0.25">
      <c r="A18" s="26">
        <v>80</v>
      </c>
      <c r="B18" s="25" t="s">
        <v>797</v>
      </c>
      <c r="C18" s="25">
        <v>0</v>
      </c>
      <c r="D18" s="1">
        <v>0</v>
      </c>
      <c r="E18" s="27">
        <v>0</v>
      </c>
    </row>
    <row r="19" spans="1:5" x14ac:dyDescent="0.25">
      <c r="A19" s="2">
        <v>70</v>
      </c>
      <c r="B19" s="1" t="s">
        <v>796</v>
      </c>
      <c r="C19" s="1">
        <v>185.5</v>
      </c>
      <c r="D19" s="1">
        <v>35</v>
      </c>
      <c r="E19" s="27">
        <f t="shared" ref="E19:E26" si="0">D19/C19</f>
        <v>0.18867924528301888</v>
      </c>
    </row>
    <row r="20" spans="1:5" x14ac:dyDescent="0.25">
      <c r="A20" s="26">
        <v>60</v>
      </c>
      <c r="B20" s="25" t="s">
        <v>795</v>
      </c>
      <c r="C20" s="25">
        <v>59.5</v>
      </c>
      <c r="D20" s="1">
        <v>8</v>
      </c>
      <c r="E20" s="27">
        <f t="shared" si="0"/>
        <v>0.13445378151260504</v>
      </c>
    </row>
    <row r="21" spans="1:5" x14ac:dyDescent="0.25">
      <c r="A21" s="2">
        <v>50</v>
      </c>
      <c r="B21" s="1" t="s">
        <v>794</v>
      </c>
      <c r="C21" s="1">
        <v>257.5</v>
      </c>
      <c r="D21" s="1">
        <v>41</v>
      </c>
      <c r="E21" s="27">
        <f t="shared" si="0"/>
        <v>0.15922330097087378</v>
      </c>
    </row>
    <row r="22" spans="1:5" x14ac:dyDescent="0.25">
      <c r="A22" s="26">
        <v>40</v>
      </c>
      <c r="B22" s="25" t="s">
        <v>793</v>
      </c>
      <c r="C22" s="25">
        <v>117.5</v>
      </c>
      <c r="D22" s="1">
        <v>21</v>
      </c>
      <c r="E22" s="27">
        <f t="shared" si="0"/>
        <v>0.17872340425531916</v>
      </c>
    </row>
    <row r="23" spans="1:5" x14ac:dyDescent="0.25">
      <c r="A23" s="2">
        <v>30</v>
      </c>
      <c r="B23" s="1" t="s">
        <v>792</v>
      </c>
      <c r="C23" s="1">
        <v>612</v>
      </c>
      <c r="D23" s="1">
        <v>75</v>
      </c>
      <c r="E23" s="27">
        <f t="shared" si="0"/>
        <v>0.12254901960784313</v>
      </c>
    </row>
    <row r="24" spans="1:5" x14ac:dyDescent="0.25">
      <c r="A24" s="26">
        <v>20</v>
      </c>
      <c r="B24" s="25" t="s">
        <v>40</v>
      </c>
      <c r="C24" s="25">
        <v>779</v>
      </c>
      <c r="D24" s="1">
        <v>55</v>
      </c>
      <c r="E24" s="27">
        <f t="shared" si="0"/>
        <v>7.0603337612323486E-2</v>
      </c>
    </row>
    <row r="25" spans="1:5" x14ac:dyDescent="0.25">
      <c r="A25" s="2">
        <v>15</v>
      </c>
      <c r="B25" s="1" t="s">
        <v>791</v>
      </c>
      <c r="C25" s="1">
        <v>41.5</v>
      </c>
      <c r="D25" s="1">
        <v>1</v>
      </c>
      <c r="E25" s="27">
        <f t="shared" si="0"/>
        <v>2.4096385542168676E-2</v>
      </c>
    </row>
    <row r="26" spans="1:5" x14ac:dyDescent="0.25">
      <c r="A26" s="28">
        <v>10</v>
      </c>
      <c r="B26" s="29" t="s">
        <v>790</v>
      </c>
      <c r="C26" s="29">
        <v>78</v>
      </c>
      <c r="D26" s="8">
        <v>4</v>
      </c>
      <c r="E26" s="30">
        <f t="shared" si="0"/>
        <v>5.128205128205128E-2</v>
      </c>
    </row>
    <row r="27" spans="1:5" x14ac:dyDescent="0.25">
      <c r="C27">
        <f>SUBTOTAL(109,Table3[average '# of Employees ])</f>
        <v>2130.5</v>
      </c>
      <c r="D27">
        <f>SUBTOTAL(109,Table3['# of Terms])</f>
        <v>240</v>
      </c>
    </row>
    <row r="31" spans="1:5" x14ac:dyDescent="0.25">
      <c r="A31" t="s">
        <v>931</v>
      </c>
    </row>
  </sheetData>
  <pageMargins left="0.7" right="0.7" top="0.75" bottom="0.75" header="0.3" footer="0.3"/>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1"/>
  <sheetViews>
    <sheetView workbookViewId="0">
      <selection activeCell="C24" sqref="C24"/>
    </sheetView>
  </sheetViews>
  <sheetFormatPr defaultRowHeight="15" x14ac:dyDescent="0.25"/>
  <cols>
    <col min="1" max="1" width="18.28515625" customWidth="1"/>
    <col min="2" max="2" width="16.28515625" customWidth="1"/>
    <col min="3" max="3" width="17.28515625" customWidth="1"/>
    <col min="4" max="4" width="10.140625" bestFit="1" customWidth="1"/>
  </cols>
  <sheetData>
    <row r="1" spans="1:4" x14ac:dyDescent="0.25">
      <c r="A1" s="102" t="s">
        <v>815</v>
      </c>
      <c r="B1" s="102"/>
      <c r="C1" s="102"/>
      <c r="D1" s="102"/>
    </row>
    <row r="2" spans="1:4" x14ac:dyDescent="0.25">
      <c r="A2" s="18" t="s">
        <v>816</v>
      </c>
      <c r="B2" s="18" t="s">
        <v>817</v>
      </c>
      <c r="C2" s="18" t="s">
        <v>818</v>
      </c>
      <c r="D2" s="18" t="s">
        <v>819</v>
      </c>
    </row>
    <row r="3" spans="1:4" x14ac:dyDescent="0.25">
      <c r="A3" t="s">
        <v>820</v>
      </c>
      <c r="B3" s="22">
        <v>7.1999999999999995E-2</v>
      </c>
      <c r="D3">
        <v>157</v>
      </c>
    </row>
    <row r="4" spans="1:4" x14ac:dyDescent="0.25">
      <c r="A4">
        <v>2011</v>
      </c>
      <c r="B4" s="22">
        <v>8.6999999999999994E-2</v>
      </c>
      <c r="D4">
        <v>187</v>
      </c>
    </row>
    <row r="5" spans="1:4" x14ac:dyDescent="0.25">
      <c r="A5">
        <v>2012</v>
      </c>
      <c r="B5" s="22">
        <v>0.1074</v>
      </c>
      <c r="C5" s="22">
        <v>6.25E-2</v>
      </c>
      <c r="D5">
        <v>230</v>
      </c>
    </row>
    <row r="6" spans="1:4" x14ac:dyDescent="0.25">
      <c r="A6">
        <v>2013</v>
      </c>
      <c r="B6" s="22">
        <v>8.3199999999999996E-2</v>
      </c>
      <c r="C6" s="22">
        <v>6.1499999999999999E-2</v>
      </c>
      <c r="D6">
        <v>180</v>
      </c>
    </row>
    <row r="7" spans="1:4" x14ac:dyDescent="0.25">
      <c r="A7">
        <v>2014</v>
      </c>
      <c r="B7" s="22">
        <v>8.14E-2</v>
      </c>
      <c r="C7" s="22">
        <v>5.8700000000000002E-2</v>
      </c>
      <c r="D7">
        <v>179</v>
      </c>
    </row>
    <row r="8" spans="1:4" x14ac:dyDescent="0.25">
      <c r="A8">
        <v>2015</v>
      </c>
      <c r="B8" s="22">
        <v>9.5299999999999996E-2</v>
      </c>
      <c r="C8" s="22">
        <v>6.8699999999999997E-2</v>
      </c>
      <c r="D8">
        <v>212</v>
      </c>
    </row>
    <row r="9" spans="1:4" x14ac:dyDescent="0.25">
      <c r="A9">
        <v>2016</v>
      </c>
      <c r="B9" s="22">
        <v>0.1037</v>
      </c>
      <c r="C9" s="22">
        <v>6.9900000000000004E-2</v>
      </c>
      <c r="D9">
        <v>233</v>
      </c>
    </row>
    <row r="10" spans="1:4" x14ac:dyDescent="0.25">
      <c r="A10">
        <v>2017</v>
      </c>
      <c r="B10" s="22">
        <v>9.5500000000000002E-2</v>
      </c>
      <c r="C10" s="22">
        <v>5.8599999999999999E-2</v>
      </c>
      <c r="D10">
        <v>215</v>
      </c>
    </row>
    <row r="11" spans="1:4" x14ac:dyDescent="0.25">
      <c r="A11">
        <v>2018</v>
      </c>
      <c r="B11" s="22">
        <v>9.2799999999999994E-2</v>
      </c>
      <c r="C11" s="22">
        <v>6.4100000000000004E-2</v>
      </c>
      <c r="D11">
        <v>207</v>
      </c>
    </row>
    <row r="12" spans="1:4" x14ac:dyDescent="0.25">
      <c r="A12">
        <v>2019</v>
      </c>
      <c r="B12" s="22">
        <v>9.9900000000000003E-2</v>
      </c>
      <c r="C12" s="22">
        <v>6.7500000000000004E-2</v>
      </c>
      <c r="D12">
        <v>222</v>
      </c>
    </row>
    <row r="13" spans="1:4" x14ac:dyDescent="0.25">
      <c r="A13">
        <v>2020</v>
      </c>
      <c r="B13" s="22">
        <v>0.1142</v>
      </c>
      <c r="C13" s="22">
        <v>7.3899999999999993E-2</v>
      </c>
      <c r="D13">
        <v>249</v>
      </c>
    </row>
    <row r="14" spans="1:4" x14ac:dyDescent="0.25">
      <c r="A14">
        <v>2021</v>
      </c>
      <c r="B14" s="22">
        <v>0.10339999999999999</v>
      </c>
      <c r="C14" s="22">
        <v>6.25E-2</v>
      </c>
      <c r="D14">
        <v>220</v>
      </c>
    </row>
    <row r="15" spans="1:4" x14ac:dyDescent="0.25">
      <c r="A15">
        <v>2022</v>
      </c>
      <c r="B15" s="22">
        <v>0.1351</v>
      </c>
      <c r="C15" s="22">
        <v>9.7500000000000003E-2</v>
      </c>
      <c r="D15">
        <v>287</v>
      </c>
    </row>
    <row r="16" spans="1:4" x14ac:dyDescent="0.25">
      <c r="A16">
        <v>2023</v>
      </c>
      <c r="B16" s="22">
        <v>0.122</v>
      </c>
      <c r="C16" s="22">
        <v>9.0999999999999998E-2</v>
      </c>
      <c r="D16">
        <v>256</v>
      </c>
    </row>
    <row r="17" spans="1:11" x14ac:dyDescent="0.25">
      <c r="A17" s="23" t="s">
        <v>821</v>
      </c>
      <c r="B17" s="22">
        <f>AVERAGE(B5:B16)</f>
        <v>0.10282499999999999</v>
      </c>
      <c r="C17" s="22">
        <f>AVERAGE(C5:C16)</f>
        <v>6.9699999999999998E-2</v>
      </c>
      <c r="D17" s="24">
        <f>AVERAGE(D5:D16)</f>
        <v>224.16666666666666</v>
      </c>
    </row>
    <row r="21" spans="1:11" x14ac:dyDescent="0.25">
      <c r="A21" s="76" t="s">
        <v>933</v>
      </c>
      <c r="B21" s="76"/>
      <c r="C21" s="76"/>
      <c r="D21" s="76"/>
      <c r="E21" s="76"/>
      <c r="F21" s="76"/>
      <c r="G21" s="76"/>
      <c r="H21" s="76"/>
      <c r="I21" s="76"/>
      <c r="J21" s="76"/>
      <c r="K21" s="76"/>
    </row>
  </sheetData>
  <mergeCells count="1">
    <mergeCell ref="A1:D1"/>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21"/>
  <sheetViews>
    <sheetView workbookViewId="0">
      <selection sqref="A1:XFD1048576"/>
    </sheetView>
  </sheetViews>
  <sheetFormatPr defaultRowHeight="15" x14ac:dyDescent="0.25"/>
  <cols>
    <col min="1" max="1" width="34.42578125" bestFit="1" customWidth="1"/>
    <col min="2" max="2" width="20.140625" bestFit="1" customWidth="1"/>
    <col min="5" max="5" width="33.140625" bestFit="1" customWidth="1"/>
    <col min="6" max="6" width="10.140625" bestFit="1" customWidth="1"/>
    <col min="7" max="7" width="21.42578125" bestFit="1" customWidth="1"/>
  </cols>
  <sheetData>
    <row r="2" spans="1:8" x14ac:dyDescent="0.25">
      <c r="A2" s="12" t="s">
        <v>7</v>
      </c>
      <c r="B2" t="s">
        <v>844</v>
      </c>
    </row>
    <row r="3" spans="1:8" x14ac:dyDescent="0.25">
      <c r="E3" s="16" t="s">
        <v>849</v>
      </c>
      <c r="F3" s="16" t="s">
        <v>848</v>
      </c>
      <c r="G3" s="16" t="s">
        <v>846</v>
      </c>
      <c r="H3" s="16" t="s">
        <v>847</v>
      </c>
    </row>
    <row r="4" spans="1:8" x14ac:dyDescent="0.25">
      <c r="A4" s="12" t="s">
        <v>801</v>
      </c>
      <c r="B4" t="s">
        <v>804</v>
      </c>
      <c r="E4" s="16">
        <f>GETPIVOTDATA("M_NUMBER",$A$4,"POSITION_CHANGE_REASON_DESC2","Resignation")</f>
        <v>144</v>
      </c>
      <c r="F4" s="16">
        <f>GETPIVOTDATA("M_NUMBER",$A$3,"POSITION_CHANGE_REASON_DESC2","Retirement Voluntary")</f>
        <v>79</v>
      </c>
      <c r="G4" s="16">
        <f>GETPIVOTDATA("M_NUMBER",$A$3,"POSITION_CHANGE_REASON_DESC2","Involuntary Term")</f>
        <v>17</v>
      </c>
      <c r="H4" s="1">
        <f>E4+F4+G4</f>
        <v>240</v>
      </c>
    </row>
    <row r="5" spans="1:8" x14ac:dyDescent="0.25">
      <c r="A5" s="13" t="s">
        <v>845</v>
      </c>
      <c r="B5" s="103">
        <v>144</v>
      </c>
    </row>
    <row r="6" spans="1:8" x14ac:dyDescent="0.25">
      <c r="A6" s="14" t="s">
        <v>55</v>
      </c>
      <c r="B6" s="103">
        <v>51</v>
      </c>
    </row>
    <row r="7" spans="1:8" x14ac:dyDescent="0.25">
      <c r="A7" s="14" t="s">
        <v>966</v>
      </c>
      <c r="B7" s="103">
        <v>2</v>
      </c>
    </row>
    <row r="8" spans="1:8" x14ac:dyDescent="0.25">
      <c r="A8" s="14" t="s">
        <v>137</v>
      </c>
      <c r="B8" s="103">
        <v>1</v>
      </c>
    </row>
    <row r="9" spans="1:8" x14ac:dyDescent="0.25">
      <c r="A9" s="14" t="s">
        <v>110</v>
      </c>
      <c r="B9" s="103">
        <v>13</v>
      </c>
    </row>
    <row r="10" spans="1:8" x14ac:dyDescent="0.25">
      <c r="A10" s="14" t="s">
        <v>162</v>
      </c>
      <c r="B10" s="103">
        <v>6</v>
      </c>
    </row>
    <row r="11" spans="1:8" x14ac:dyDescent="0.25">
      <c r="A11" s="14" t="s">
        <v>340</v>
      </c>
      <c r="B11" s="103">
        <v>5</v>
      </c>
    </row>
    <row r="12" spans="1:8" x14ac:dyDescent="0.25">
      <c r="A12" s="14" t="s">
        <v>42</v>
      </c>
      <c r="B12" s="103">
        <v>66</v>
      </c>
    </row>
    <row r="13" spans="1:8" x14ac:dyDescent="0.25">
      <c r="A13" s="13" t="s">
        <v>25</v>
      </c>
      <c r="B13" s="103">
        <v>79</v>
      </c>
    </row>
    <row r="14" spans="1:8" x14ac:dyDescent="0.25">
      <c r="A14" s="14" t="s">
        <v>25</v>
      </c>
      <c r="B14" s="103">
        <v>79</v>
      </c>
    </row>
    <row r="15" spans="1:8" x14ac:dyDescent="0.25">
      <c r="A15" s="13" t="s">
        <v>851</v>
      </c>
      <c r="B15" s="103">
        <v>17</v>
      </c>
    </row>
    <row r="16" spans="1:8" x14ac:dyDescent="0.25">
      <c r="A16" s="14" t="s">
        <v>34</v>
      </c>
      <c r="B16" s="103">
        <v>2</v>
      </c>
    </row>
    <row r="17" spans="1:2" x14ac:dyDescent="0.25">
      <c r="A17" s="14" t="s">
        <v>346</v>
      </c>
      <c r="B17" s="103">
        <v>4</v>
      </c>
    </row>
    <row r="18" spans="1:2" x14ac:dyDescent="0.25">
      <c r="A18" s="14" t="s">
        <v>121</v>
      </c>
      <c r="B18" s="103">
        <v>7</v>
      </c>
    </row>
    <row r="19" spans="1:2" x14ac:dyDescent="0.25">
      <c r="A19" s="14" t="s">
        <v>1034</v>
      </c>
      <c r="B19" s="103">
        <v>1</v>
      </c>
    </row>
    <row r="20" spans="1:2" x14ac:dyDescent="0.25">
      <c r="A20" s="14" t="s">
        <v>461</v>
      </c>
      <c r="B20" s="103">
        <v>3</v>
      </c>
    </row>
    <row r="21" spans="1:2" x14ac:dyDescent="0.25">
      <c r="A21" s="13" t="s">
        <v>802</v>
      </c>
      <c r="B21" s="103">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2"/>
  <sheetViews>
    <sheetView workbookViewId="0">
      <selection activeCell="D23" sqref="D23"/>
    </sheetView>
  </sheetViews>
  <sheetFormatPr defaultRowHeight="15" x14ac:dyDescent="0.25"/>
  <cols>
    <col min="1" max="1" width="32.42578125" bestFit="1" customWidth="1"/>
    <col min="2" max="2" width="20.140625" bestFit="1" customWidth="1"/>
  </cols>
  <sheetData>
    <row r="2" spans="1:2" x14ac:dyDescent="0.25">
      <c r="A2" s="12" t="s">
        <v>11</v>
      </c>
      <c r="B2" t="s">
        <v>867</v>
      </c>
    </row>
    <row r="3" spans="1:2" x14ac:dyDescent="0.25">
      <c r="A3" s="12" t="s">
        <v>7</v>
      </c>
      <c r="B3" t="s">
        <v>844</v>
      </c>
    </row>
    <row r="5" spans="1:2" x14ac:dyDescent="0.25">
      <c r="A5" s="12" t="s">
        <v>801</v>
      </c>
      <c r="B5" t="s">
        <v>804</v>
      </c>
    </row>
    <row r="6" spans="1:2" x14ac:dyDescent="0.25">
      <c r="A6" s="13" t="s">
        <v>959</v>
      </c>
      <c r="B6" s="103">
        <v>33</v>
      </c>
    </row>
    <row r="7" spans="1:2" x14ac:dyDescent="0.25">
      <c r="A7" s="13" t="s">
        <v>960</v>
      </c>
      <c r="B7" s="103">
        <v>47</v>
      </c>
    </row>
    <row r="8" spans="1:2" x14ac:dyDescent="0.25">
      <c r="A8" s="13" t="s">
        <v>961</v>
      </c>
      <c r="B8" s="103">
        <v>44</v>
      </c>
    </row>
    <row r="9" spans="1:2" x14ac:dyDescent="0.25">
      <c r="A9" s="13" t="s">
        <v>962</v>
      </c>
      <c r="B9" s="103">
        <v>34</v>
      </c>
    </row>
    <row r="10" spans="1:2" x14ac:dyDescent="0.25">
      <c r="A10" s="13" t="s">
        <v>963</v>
      </c>
      <c r="B10" s="103">
        <v>68</v>
      </c>
    </row>
    <row r="11" spans="1:2" x14ac:dyDescent="0.25">
      <c r="A11" s="13" t="s">
        <v>964</v>
      </c>
      <c r="B11" s="103">
        <v>14</v>
      </c>
    </row>
    <row r="12" spans="1:2" x14ac:dyDescent="0.25">
      <c r="A12" s="13" t="s">
        <v>802</v>
      </c>
      <c r="B12" s="103">
        <v>240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25"/>
  <sheetViews>
    <sheetView topLeftCell="A4" workbookViewId="0">
      <selection activeCell="D11" sqref="D11"/>
    </sheetView>
  </sheetViews>
  <sheetFormatPr defaultRowHeight="15" x14ac:dyDescent="0.25"/>
  <cols>
    <col min="1" max="1" width="37.28515625" bestFit="1" customWidth="1"/>
    <col min="2" max="2" width="20.140625" bestFit="1" customWidth="1"/>
    <col min="3" max="3" width="23.28515625" bestFit="1" customWidth="1"/>
    <col min="4" max="4" width="19.5703125" bestFit="1" customWidth="1"/>
    <col min="5" max="5" width="7" bestFit="1" customWidth="1"/>
    <col min="6" max="6" width="16.7109375" bestFit="1" customWidth="1"/>
    <col min="7" max="7" width="10.85546875" bestFit="1" customWidth="1"/>
    <col min="8" max="8" width="60.28515625" bestFit="1" customWidth="1"/>
    <col min="9" max="9" width="37.28515625" bestFit="1" customWidth="1"/>
    <col min="10" max="10" width="20.42578125" bestFit="1" customWidth="1"/>
    <col min="11" max="11" width="18.42578125" bestFit="1" customWidth="1"/>
    <col min="12" max="12" width="37" bestFit="1" customWidth="1"/>
    <col min="13" max="13" width="24.7109375" bestFit="1" customWidth="1"/>
    <col min="14" max="14" width="35.28515625" bestFit="1" customWidth="1"/>
    <col min="15" max="15" width="11.42578125" bestFit="1" customWidth="1"/>
    <col min="16" max="16" width="19.42578125" bestFit="1" customWidth="1"/>
    <col min="17" max="17" width="9.5703125" bestFit="1" customWidth="1"/>
    <col min="18" max="18" width="22.28515625" bestFit="1" customWidth="1"/>
    <col min="19" max="19" width="14.42578125" bestFit="1" customWidth="1"/>
    <col min="20" max="20" width="11.28515625" bestFit="1" customWidth="1"/>
  </cols>
  <sheetData>
    <row r="2" spans="1:2" x14ac:dyDescent="0.25">
      <c r="A2" s="12" t="s">
        <v>11</v>
      </c>
      <c r="B2" t="s">
        <v>844</v>
      </c>
    </row>
    <row r="3" spans="1:2" x14ac:dyDescent="0.25">
      <c r="A3" s="12" t="s">
        <v>7</v>
      </c>
      <c r="B3" t="s">
        <v>844</v>
      </c>
    </row>
    <row r="5" spans="1:2" x14ac:dyDescent="0.25">
      <c r="A5" s="12" t="s">
        <v>801</v>
      </c>
      <c r="B5" t="s">
        <v>804</v>
      </c>
    </row>
    <row r="6" spans="1:2" x14ac:dyDescent="0.25">
      <c r="A6" s="13" t="s">
        <v>17402</v>
      </c>
      <c r="B6" s="103">
        <v>2</v>
      </c>
    </row>
    <row r="7" spans="1:2" x14ac:dyDescent="0.25">
      <c r="A7" s="13" t="s">
        <v>17401</v>
      </c>
      <c r="B7" s="103">
        <v>2</v>
      </c>
    </row>
    <row r="8" spans="1:2" x14ac:dyDescent="0.25">
      <c r="A8" s="13" t="s">
        <v>46</v>
      </c>
      <c r="B8" s="103">
        <v>3</v>
      </c>
    </row>
    <row r="9" spans="1:2" x14ac:dyDescent="0.25">
      <c r="A9" s="13" t="s">
        <v>61</v>
      </c>
      <c r="B9" s="103">
        <v>3</v>
      </c>
    </row>
    <row r="10" spans="1:2" x14ac:dyDescent="0.25">
      <c r="A10" s="13" t="s">
        <v>142</v>
      </c>
      <c r="B10" s="103">
        <v>4</v>
      </c>
    </row>
    <row r="11" spans="1:2" x14ac:dyDescent="0.25">
      <c r="A11" s="13" t="s">
        <v>375</v>
      </c>
      <c r="B11" s="103">
        <v>6</v>
      </c>
    </row>
    <row r="12" spans="1:2" x14ac:dyDescent="0.25">
      <c r="A12" s="13" t="s">
        <v>17400</v>
      </c>
      <c r="B12" s="103">
        <v>6</v>
      </c>
    </row>
    <row r="13" spans="1:2" x14ac:dyDescent="0.25">
      <c r="A13" s="13" t="s">
        <v>17398</v>
      </c>
      <c r="B13" s="103">
        <v>7</v>
      </c>
    </row>
    <row r="14" spans="1:2" x14ac:dyDescent="0.25">
      <c r="A14" s="13" t="s">
        <v>950</v>
      </c>
      <c r="B14" s="103">
        <v>8</v>
      </c>
    </row>
    <row r="15" spans="1:2" x14ac:dyDescent="0.25">
      <c r="A15" s="13" t="s">
        <v>92</v>
      </c>
      <c r="B15" s="103">
        <v>9</v>
      </c>
    </row>
    <row r="16" spans="1:2" x14ac:dyDescent="0.25">
      <c r="A16" s="13" t="s">
        <v>53</v>
      </c>
      <c r="B16" s="103">
        <v>11</v>
      </c>
    </row>
    <row r="17" spans="1:2" x14ac:dyDescent="0.25">
      <c r="A17" s="13" t="s">
        <v>38</v>
      </c>
      <c r="B17" s="103">
        <v>12</v>
      </c>
    </row>
    <row r="18" spans="1:2" x14ac:dyDescent="0.25">
      <c r="A18" s="13" t="s">
        <v>858</v>
      </c>
      <c r="B18" s="103">
        <v>13</v>
      </c>
    </row>
    <row r="19" spans="1:2" x14ac:dyDescent="0.25">
      <c r="A19" s="13" t="s">
        <v>76</v>
      </c>
      <c r="B19" s="103">
        <v>16</v>
      </c>
    </row>
    <row r="20" spans="1:2" x14ac:dyDescent="0.25">
      <c r="A20" s="13" t="s">
        <v>59</v>
      </c>
      <c r="B20" s="103">
        <v>19</v>
      </c>
    </row>
    <row r="21" spans="1:2" x14ac:dyDescent="0.25">
      <c r="A21" s="13" t="s">
        <v>79</v>
      </c>
      <c r="B21" s="103">
        <v>22</v>
      </c>
    </row>
    <row r="22" spans="1:2" x14ac:dyDescent="0.25">
      <c r="A22" s="13" t="s">
        <v>101</v>
      </c>
      <c r="B22" s="103">
        <v>24</v>
      </c>
    </row>
    <row r="23" spans="1:2" x14ac:dyDescent="0.25">
      <c r="A23" s="13" t="s">
        <v>118</v>
      </c>
      <c r="B23" s="103">
        <v>36</v>
      </c>
    </row>
    <row r="24" spans="1:2" x14ac:dyDescent="0.25">
      <c r="A24" s="13" t="s">
        <v>17399</v>
      </c>
      <c r="B24" s="103">
        <v>37</v>
      </c>
    </row>
    <row r="25" spans="1:2" x14ac:dyDescent="0.25">
      <c r="A25" s="13" t="s">
        <v>802</v>
      </c>
      <c r="B25" s="103">
        <v>240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C12"/>
  <sheetViews>
    <sheetView workbookViewId="0">
      <selection activeCell="B20" sqref="B20"/>
    </sheetView>
  </sheetViews>
  <sheetFormatPr defaultRowHeight="15" x14ac:dyDescent="0.25"/>
  <cols>
    <col min="1" max="1" width="30.7109375" bestFit="1" customWidth="1"/>
    <col min="2" max="2" width="20.140625" bestFit="1" customWidth="1"/>
    <col min="3" max="3" width="28.7109375" bestFit="1" customWidth="1"/>
  </cols>
  <sheetData>
    <row r="2" spans="1:3" x14ac:dyDescent="0.25">
      <c r="A2" s="12" t="s">
        <v>7</v>
      </c>
      <c r="B2" t="s">
        <v>844</v>
      </c>
    </row>
    <row r="4" spans="1:3" x14ac:dyDescent="0.25">
      <c r="A4" s="12" t="s">
        <v>801</v>
      </c>
      <c r="B4" t="s">
        <v>804</v>
      </c>
      <c r="C4" t="s">
        <v>854</v>
      </c>
    </row>
    <row r="5" spans="1:3" x14ac:dyDescent="0.25">
      <c r="A5" s="13" t="s">
        <v>137</v>
      </c>
      <c r="B5" s="103">
        <v>1</v>
      </c>
      <c r="C5" s="43">
        <v>0</v>
      </c>
    </row>
    <row r="6" spans="1:3" x14ac:dyDescent="0.25">
      <c r="A6" s="13" t="s">
        <v>195</v>
      </c>
      <c r="B6" s="103">
        <v>2</v>
      </c>
      <c r="C6" s="43">
        <v>1</v>
      </c>
    </row>
    <row r="7" spans="1:3" x14ac:dyDescent="0.25">
      <c r="A7" s="13" t="s">
        <v>340</v>
      </c>
      <c r="B7" s="103">
        <v>5</v>
      </c>
      <c r="C7" s="43">
        <v>1</v>
      </c>
    </row>
    <row r="8" spans="1:3" x14ac:dyDescent="0.25">
      <c r="A8" s="13" t="s">
        <v>162</v>
      </c>
      <c r="B8" s="103">
        <v>6</v>
      </c>
      <c r="C8" s="43">
        <v>3.8333333333333335</v>
      </c>
    </row>
    <row r="9" spans="1:3" x14ac:dyDescent="0.25">
      <c r="A9" s="13" t="s">
        <v>110</v>
      </c>
      <c r="B9" s="103">
        <v>13</v>
      </c>
      <c r="C9" s="43">
        <v>3.8461538461538463</v>
      </c>
    </row>
    <row r="10" spans="1:3" x14ac:dyDescent="0.25">
      <c r="A10" s="13" t="s">
        <v>55</v>
      </c>
      <c r="B10" s="103">
        <v>51</v>
      </c>
      <c r="C10" s="43">
        <v>4.7450980392156863</v>
      </c>
    </row>
    <row r="11" spans="1:3" x14ac:dyDescent="0.25">
      <c r="A11" s="13" t="s">
        <v>42</v>
      </c>
      <c r="B11" s="103">
        <v>66</v>
      </c>
      <c r="C11" s="43">
        <v>2.8333333333333335</v>
      </c>
    </row>
    <row r="12" spans="1:3" x14ac:dyDescent="0.25">
      <c r="A12" s="13" t="s">
        <v>802</v>
      </c>
      <c r="B12" s="103">
        <v>144</v>
      </c>
      <c r="C12" s="43">
        <v>3.5347222222222223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D452"/>
  <sheetViews>
    <sheetView topLeftCell="K1" workbookViewId="0">
      <pane ySplit="1" topLeftCell="A2" activePane="bottomLeft" state="frozen"/>
      <selection activeCell="L1" sqref="L1"/>
      <selection pane="bottomLeft" activeCell="K1" sqref="K1:K1048576"/>
    </sheetView>
  </sheetViews>
  <sheetFormatPr defaultColWidth="9.140625" defaultRowHeight="15" x14ac:dyDescent="0.25"/>
  <cols>
    <col min="1" max="1" width="13.5703125" style="10" customWidth="1"/>
    <col min="2" max="2" width="30" style="10" bestFit="1" customWidth="1"/>
    <col min="3" max="3" width="12.85546875" style="10" customWidth="1"/>
    <col min="4" max="4" width="11.7109375" style="10" customWidth="1"/>
    <col min="5" max="5" width="7.42578125" style="10" customWidth="1"/>
    <col min="6" max="6" width="31.28515625" style="10" customWidth="1"/>
    <col min="7" max="7" width="23.85546875" style="10" customWidth="1"/>
    <col min="8" max="8" width="11.7109375" style="11" customWidth="1"/>
    <col min="9" max="9" width="19.42578125" style="10" customWidth="1"/>
    <col min="10" max="10" width="14.7109375" style="10" customWidth="1"/>
    <col min="11" max="11" width="15.140625" style="10" customWidth="1"/>
    <col min="12" max="12" width="33.85546875" style="10" customWidth="1"/>
    <col min="13" max="13" width="12.140625" style="10" customWidth="1"/>
    <col min="14" max="14" width="11.7109375" style="10" customWidth="1"/>
    <col min="15" max="15" width="20.7109375" style="10" customWidth="1"/>
    <col min="16" max="16" width="40.5703125" style="10" bestFit="1" customWidth="1"/>
    <col min="17" max="17" width="60.28515625" style="10" bestFit="1" customWidth="1"/>
    <col min="18" max="18" width="12.85546875" style="10" customWidth="1"/>
    <col min="19" max="19" width="12" style="10" customWidth="1"/>
    <col min="20" max="20" width="15.42578125" style="10" customWidth="1"/>
    <col min="21" max="21" width="6.7109375" style="10" customWidth="1"/>
    <col min="22" max="22" width="20.140625" style="10" customWidth="1"/>
    <col min="23" max="23" width="12.140625" style="10" customWidth="1"/>
    <col min="24" max="16384" width="9.140625" style="10"/>
  </cols>
  <sheetData>
    <row r="1" spans="1:16384" s="53" customFormat="1" x14ac:dyDescent="0.25">
      <c r="A1" s="52" t="s">
        <v>0</v>
      </c>
      <c r="B1" s="53" t="s">
        <v>1</v>
      </c>
      <c r="C1" s="53" t="s">
        <v>2</v>
      </c>
      <c r="D1" s="53" t="s">
        <v>3</v>
      </c>
      <c r="E1" s="53" t="s">
        <v>4</v>
      </c>
      <c r="F1" s="53" t="s">
        <v>5</v>
      </c>
      <c r="G1" s="53" t="s">
        <v>6</v>
      </c>
      <c r="H1" s="59" t="s">
        <v>7</v>
      </c>
      <c r="I1" s="53" t="s">
        <v>8</v>
      </c>
      <c r="J1" s="53" t="s">
        <v>9</v>
      </c>
      <c r="K1" s="53" t="s">
        <v>10</v>
      </c>
      <c r="L1" s="53" t="s">
        <v>11</v>
      </c>
      <c r="M1" s="53" t="s">
        <v>12</v>
      </c>
      <c r="N1" s="53" t="s">
        <v>13</v>
      </c>
      <c r="O1" s="53" t="s">
        <v>14</v>
      </c>
      <c r="P1" s="53" t="s">
        <v>15</v>
      </c>
      <c r="Q1" s="53" t="s">
        <v>16</v>
      </c>
      <c r="R1" s="53" t="s">
        <v>17</v>
      </c>
      <c r="S1" s="53" t="s">
        <v>18</v>
      </c>
      <c r="T1" s="53" t="s">
        <v>19</v>
      </c>
      <c r="U1" s="53" t="s">
        <v>20</v>
      </c>
      <c r="V1" s="53" t="s">
        <v>21</v>
      </c>
      <c r="W1" s="54" t="s">
        <v>22</v>
      </c>
      <c r="X1" s="53" t="s">
        <v>805</v>
      </c>
      <c r="Y1" s="53" t="s">
        <v>1038</v>
      </c>
      <c r="Z1" s="53" t="s">
        <v>1039</v>
      </c>
      <c r="AA1" s="53" t="s">
        <v>1040</v>
      </c>
      <c r="AB1" s="53" t="s">
        <v>1041</v>
      </c>
      <c r="AC1" s="53" t="s">
        <v>1042</v>
      </c>
      <c r="AD1" s="53" t="s">
        <v>1043</v>
      </c>
      <c r="AE1" s="53" t="s">
        <v>1044</v>
      </c>
      <c r="AF1" s="53" t="s">
        <v>1045</v>
      </c>
      <c r="AG1" s="53" t="s">
        <v>1046</v>
      </c>
      <c r="AH1" s="53" t="s">
        <v>1047</v>
      </c>
      <c r="AI1" s="53" t="s">
        <v>1048</v>
      </c>
      <c r="AJ1" s="53" t="s">
        <v>1049</v>
      </c>
      <c r="AK1" s="53" t="s">
        <v>1050</v>
      </c>
      <c r="AL1" s="53" t="s">
        <v>1051</v>
      </c>
      <c r="AM1" s="53" t="s">
        <v>1052</v>
      </c>
      <c r="AN1" s="53" t="s">
        <v>1053</v>
      </c>
      <c r="AO1" s="53" t="s">
        <v>1054</v>
      </c>
      <c r="AP1" s="53" t="s">
        <v>1055</v>
      </c>
      <c r="AQ1" s="53" t="s">
        <v>1056</v>
      </c>
      <c r="AR1" s="53" t="s">
        <v>1057</v>
      </c>
      <c r="AS1" s="53" t="s">
        <v>1058</v>
      </c>
      <c r="AT1" s="53" t="s">
        <v>1059</v>
      </c>
      <c r="AU1" s="53" t="s">
        <v>1060</v>
      </c>
      <c r="AV1" s="53" t="s">
        <v>1061</v>
      </c>
      <c r="AW1" s="53" t="s">
        <v>1062</v>
      </c>
      <c r="AX1" s="53" t="s">
        <v>1063</v>
      </c>
      <c r="AY1" s="53" t="s">
        <v>1064</v>
      </c>
      <c r="AZ1" s="53" t="s">
        <v>1065</v>
      </c>
      <c r="BA1" s="53" t="s">
        <v>1066</v>
      </c>
      <c r="BB1" s="53" t="s">
        <v>1067</v>
      </c>
      <c r="BC1" s="53" t="s">
        <v>1068</v>
      </c>
      <c r="BD1" s="53" t="s">
        <v>1069</v>
      </c>
      <c r="BE1" s="53" t="s">
        <v>1070</v>
      </c>
      <c r="BF1" s="53" t="s">
        <v>1071</v>
      </c>
      <c r="BG1" s="53" t="s">
        <v>1072</v>
      </c>
      <c r="BH1" s="53" t="s">
        <v>1073</v>
      </c>
      <c r="BI1" s="53" t="s">
        <v>1074</v>
      </c>
      <c r="BJ1" s="53" t="s">
        <v>1075</v>
      </c>
      <c r="BK1" s="53" t="s">
        <v>1076</v>
      </c>
      <c r="BL1" s="53" t="s">
        <v>1077</v>
      </c>
      <c r="BM1" s="53" t="s">
        <v>1078</v>
      </c>
      <c r="BN1" s="53" t="s">
        <v>1079</v>
      </c>
      <c r="BO1" s="53" t="s">
        <v>1080</v>
      </c>
      <c r="BP1" s="53" t="s">
        <v>1081</v>
      </c>
      <c r="BQ1" s="53" t="s">
        <v>1082</v>
      </c>
      <c r="BR1" s="53" t="s">
        <v>1083</v>
      </c>
      <c r="BS1" s="53" t="s">
        <v>1084</v>
      </c>
      <c r="BT1" s="53" t="s">
        <v>1085</v>
      </c>
      <c r="BU1" s="53" t="s">
        <v>1086</v>
      </c>
      <c r="BV1" s="53" t="s">
        <v>1087</v>
      </c>
      <c r="BW1" s="53" t="s">
        <v>1088</v>
      </c>
      <c r="BX1" s="53" t="s">
        <v>1089</v>
      </c>
      <c r="BY1" s="53" t="s">
        <v>1090</v>
      </c>
      <c r="BZ1" s="53" t="s">
        <v>1091</v>
      </c>
      <c r="CA1" s="53" t="s">
        <v>1092</v>
      </c>
      <c r="CB1" s="53" t="s">
        <v>1093</v>
      </c>
      <c r="CC1" s="53" t="s">
        <v>1094</v>
      </c>
      <c r="CD1" s="53" t="s">
        <v>1095</v>
      </c>
      <c r="CE1" s="53" t="s">
        <v>1096</v>
      </c>
      <c r="CF1" s="53" t="s">
        <v>1097</v>
      </c>
      <c r="CG1" s="53" t="s">
        <v>1098</v>
      </c>
      <c r="CH1" s="53" t="s">
        <v>1099</v>
      </c>
      <c r="CI1" s="53" t="s">
        <v>1100</v>
      </c>
      <c r="CJ1" s="53" t="s">
        <v>1101</v>
      </c>
      <c r="CK1" s="53" t="s">
        <v>1102</v>
      </c>
      <c r="CL1" s="53" t="s">
        <v>1103</v>
      </c>
      <c r="CM1" s="53" t="s">
        <v>1104</v>
      </c>
      <c r="CN1" s="53" t="s">
        <v>1105</v>
      </c>
      <c r="CO1" s="53" t="s">
        <v>1106</v>
      </c>
      <c r="CP1" s="53" t="s">
        <v>1107</v>
      </c>
      <c r="CQ1" s="53" t="s">
        <v>1108</v>
      </c>
      <c r="CR1" s="53" t="s">
        <v>1109</v>
      </c>
      <c r="CS1" s="53" t="s">
        <v>1110</v>
      </c>
      <c r="CT1" s="53" t="s">
        <v>1111</v>
      </c>
      <c r="CU1" s="53" t="s">
        <v>1112</v>
      </c>
      <c r="CV1" s="53" t="s">
        <v>1113</v>
      </c>
      <c r="CW1" s="53" t="s">
        <v>1114</v>
      </c>
      <c r="CX1" s="53" t="s">
        <v>1115</v>
      </c>
      <c r="CY1" s="53" t="s">
        <v>1116</v>
      </c>
      <c r="CZ1" s="53" t="s">
        <v>1117</v>
      </c>
      <c r="DA1" s="53" t="s">
        <v>1118</v>
      </c>
      <c r="DB1" s="53" t="s">
        <v>1119</v>
      </c>
      <c r="DC1" s="53" t="s">
        <v>1120</v>
      </c>
      <c r="DD1" s="53" t="s">
        <v>1121</v>
      </c>
      <c r="DE1" s="53" t="s">
        <v>1122</v>
      </c>
      <c r="DF1" s="53" t="s">
        <v>1123</v>
      </c>
      <c r="DG1" s="53" t="s">
        <v>1124</v>
      </c>
      <c r="DH1" s="53" t="s">
        <v>1125</v>
      </c>
      <c r="DI1" s="53" t="s">
        <v>1126</v>
      </c>
      <c r="DJ1" s="53" t="s">
        <v>1127</v>
      </c>
      <c r="DK1" s="53" t="s">
        <v>1128</v>
      </c>
      <c r="DL1" s="53" t="s">
        <v>1129</v>
      </c>
      <c r="DM1" s="53" t="s">
        <v>1130</v>
      </c>
      <c r="DN1" s="53" t="s">
        <v>1131</v>
      </c>
      <c r="DO1" s="53" t="s">
        <v>1132</v>
      </c>
      <c r="DP1" s="53" t="s">
        <v>1133</v>
      </c>
      <c r="DQ1" s="53" t="s">
        <v>1134</v>
      </c>
      <c r="DR1" s="53" t="s">
        <v>1135</v>
      </c>
      <c r="DS1" s="53" t="s">
        <v>1136</v>
      </c>
      <c r="DT1" s="53" t="s">
        <v>1137</v>
      </c>
      <c r="DU1" s="53" t="s">
        <v>1138</v>
      </c>
      <c r="DV1" s="53" t="s">
        <v>1139</v>
      </c>
      <c r="DW1" s="53" t="s">
        <v>1140</v>
      </c>
      <c r="DX1" s="53" t="s">
        <v>1141</v>
      </c>
      <c r="DY1" s="53" t="s">
        <v>1142</v>
      </c>
      <c r="DZ1" s="53" t="s">
        <v>1143</v>
      </c>
      <c r="EA1" s="53" t="s">
        <v>1144</v>
      </c>
      <c r="EB1" s="53" t="s">
        <v>1145</v>
      </c>
      <c r="EC1" s="53" t="s">
        <v>1146</v>
      </c>
      <c r="ED1" s="53" t="s">
        <v>1147</v>
      </c>
      <c r="EE1" s="53" t="s">
        <v>1148</v>
      </c>
      <c r="EF1" s="53" t="s">
        <v>1149</v>
      </c>
      <c r="EG1" s="53" t="s">
        <v>1150</v>
      </c>
      <c r="EH1" s="53" t="s">
        <v>1151</v>
      </c>
      <c r="EI1" s="53" t="s">
        <v>1152</v>
      </c>
      <c r="EJ1" s="53" t="s">
        <v>1153</v>
      </c>
      <c r="EK1" s="53" t="s">
        <v>1154</v>
      </c>
      <c r="EL1" s="53" t="s">
        <v>1155</v>
      </c>
      <c r="EM1" s="53" t="s">
        <v>1156</v>
      </c>
      <c r="EN1" s="53" t="s">
        <v>1157</v>
      </c>
      <c r="EO1" s="53" t="s">
        <v>1158</v>
      </c>
      <c r="EP1" s="53" t="s">
        <v>1159</v>
      </c>
      <c r="EQ1" s="53" t="s">
        <v>1160</v>
      </c>
      <c r="ER1" s="53" t="s">
        <v>1161</v>
      </c>
      <c r="ES1" s="53" t="s">
        <v>1162</v>
      </c>
      <c r="ET1" s="53" t="s">
        <v>1163</v>
      </c>
      <c r="EU1" s="53" t="s">
        <v>1164</v>
      </c>
      <c r="EV1" s="53" t="s">
        <v>1165</v>
      </c>
      <c r="EW1" s="53" t="s">
        <v>1166</v>
      </c>
      <c r="EX1" s="53" t="s">
        <v>1167</v>
      </c>
      <c r="EY1" s="53" t="s">
        <v>1168</v>
      </c>
      <c r="EZ1" s="53" t="s">
        <v>1169</v>
      </c>
      <c r="FA1" s="53" t="s">
        <v>1170</v>
      </c>
      <c r="FB1" s="53" t="s">
        <v>1171</v>
      </c>
      <c r="FC1" s="53" t="s">
        <v>1172</v>
      </c>
      <c r="FD1" s="53" t="s">
        <v>1173</v>
      </c>
      <c r="FE1" s="53" t="s">
        <v>1174</v>
      </c>
      <c r="FF1" s="53" t="s">
        <v>1175</v>
      </c>
      <c r="FG1" s="53" t="s">
        <v>1176</v>
      </c>
      <c r="FH1" s="53" t="s">
        <v>1177</v>
      </c>
      <c r="FI1" s="53" t="s">
        <v>1178</v>
      </c>
      <c r="FJ1" s="53" t="s">
        <v>1179</v>
      </c>
      <c r="FK1" s="53" t="s">
        <v>1180</v>
      </c>
      <c r="FL1" s="53" t="s">
        <v>1181</v>
      </c>
      <c r="FM1" s="53" t="s">
        <v>1182</v>
      </c>
      <c r="FN1" s="53" t="s">
        <v>1183</v>
      </c>
      <c r="FO1" s="53" t="s">
        <v>1184</v>
      </c>
      <c r="FP1" s="53" t="s">
        <v>1185</v>
      </c>
      <c r="FQ1" s="53" t="s">
        <v>1186</v>
      </c>
      <c r="FR1" s="53" t="s">
        <v>1187</v>
      </c>
      <c r="FS1" s="53" t="s">
        <v>1188</v>
      </c>
      <c r="FT1" s="53" t="s">
        <v>1189</v>
      </c>
      <c r="FU1" s="53" t="s">
        <v>1190</v>
      </c>
      <c r="FV1" s="53" t="s">
        <v>1191</v>
      </c>
      <c r="FW1" s="53" t="s">
        <v>1192</v>
      </c>
      <c r="FX1" s="53" t="s">
        <v>1193</v>
      </c>
      <c r="FY1" s="53" t="s">
        <v>1194</v>
      </c>
      <c r="FZ1" s="53" t="s">
        <v>1195</v>
      </c>
      <c r="GA1" s="53" t="s">
        <v>1196</v>
      </c>
      <c r="GB1" s="53" t="s">
        <v>1197</v>
      </c>
      <c r="GC1" s="53" t="s">
        <v>1198</v>
      </c>
      <c r="GD1" s="53" t="s">
        <v>1199</v>
      </c>
      <c r="GE1" s="53" t="s">
        <v>1200</v>
      </c>
      <c r="GF1" s="53" t="s">
        <v>1201</v>
      </c>
      <c r="GG1" s="53" t="s">
        <v>1202</v>
      </c>
      <c r="GH1" s="53" t="s">
        <v>1203</v>
      </c>
      <c r="GI1" s="53" t="s">
        <v>1204</v>
      </c>
      <c r="GJ1" s="53" t="s">
        <v>1205</v>
      </c>
      <c r="GK1" s="53" t="s">
        <v>1206</v>
      </c>
      <c r="GL1" s="53" t="s">
        <v>1207</v>
      </c>
      <c r="GM1" s="53" t="s">
        <v>1208</v>
      </c>
      <c r="GN1" s="53" t="s">
        <v>1209</v>
      </c>
      <c r="GO1" s="53" t="s">
        <v>1210</v>
      </c>
      <c r="GP1" s="53" t="s">
        <v>1211</v>
      </c>
      <c r="GQ1" s="53" t="s">
        <v>1212</v>
      </c>
      <c r="GR1" s="53" t="s">
        <v>1213</v>
      </c>
      <c r="GS1" s="53" t="s">
        <v>1214</v>
      </c>
      <c r="GT1" s="53" t="s">
        <v>1215</v>
      </c>
      <c r="GU1" s="53" t="s">
        <v>1216</v>
      </c>
      <c r="GV1" s="53" t="s">
        <v>1217</v>
      </c>
      <c r="GW1" s="53" t="s">
        <v>1218</v>
      </c>
      <c r="GX1" s="53" t="s">
        <v>1219</v>
      </c>
      <c r="GY1" s="53" t="s">
        <v>1220</v>
      </c>
      <c r="GZ1" s="53" t="s">
        <v>1221</v>
      </c>
      <c r="HA1" s="53" t="s">
        <v>1222</v>
      </c>
      <c r="HB1" s="53" t="s">
        <v>1223</v>
      </c>
      <c r="HC1" s="53" t="s">
        <v>1224</v>
      </c>
      <c r="HD1" s="53" t="s">
        <v>1225</v>
      </c>
      <c r="HE1" s="53" t="s">
        <v>1226</v>
      </c>
      <c r="HF1" s="53" t="s">
        <v>1227</v>
      </c>
      <c r="HG1" s="53" t="s">
        <v>1228</v>
      </c>
      <c r="HH1" s="53" t="s">
        <v>1229</v>
      </c>
      <c r="HI1" s="53" t="s">
        <v>1230</v>
      </c>
      <c r="HJ1" s="53" t="s">
        <v>1231</v>
      </c>
      <c r="HK1" s="53" t="s">
        <v>1232</v>
      </c>
      <c r="HL1" s="53" t="s">
        <v>1233</v>
      </c>
      <c r="HM1" s="53" t="s">
        <v>1234</v>
      </c>
      <c r="HN1" s="53" t="s">
        <v>1235</v>
      </c>
      <c r="HO1" s="53" t="s">
        <v>1236</v>
      </c>
      <c r="HP1" s="53" t="s">
        <v>1237</v>
      </c>
      <c r="HQ1" s="53" t="s">
        <v>1238</v>
      </c>
      <c r="HR1" s="53" t="s">
        <v>1239</v>
      </c>
      <c r="HS1" s="53" t="s">
        <v>1240</v>
      </c>
      <c r="HT1" s="53" t="s">
        <v>1241</v>
      </c>
      <c r="HU1" s="53" t="s">
        <v>1242</v>
      </c>
      <c r="HV1" s="53" t="s">
        <v>1243</v>
      </c>
      <c r="HW1" s="53" t="s">
        <v>1244</v>
      </c>
      <c r="HX1" s="53" t="s">
        <v>1245</v>
      </c>
      <c r="HY1" s="53" t="s">
        <v>1246</v>
      </c>
      <c r="HZ1" s="53" t="s">
        <v>1247</v>
      </c>
      <c r="IA1" s="53" t="s">
        <v>1248</v>
      </c>
      <c r="IB1" s="53" t="s">
        <v>1249</v>
      </c>
      <c r="IC1" s="53" t="s">
        <v>1250</v>
      </c>
      <c r="ID1" s="53" t="s">
        <v>1251</v>
      </c>
      <c r="IE1" s="53" t="s">
        <v>1252</v>
      </c>
      <c r="IF1" s="53" t="s">
        <v>1253</v>
      </c>
      <c r="IG1" s="53" t="s">
        <v>1254</v>
      </c>
      <c r="IH1" s="53" t="s">
        <v>1255</v>
      </c>
      <c r="II1" s="53" t="s">
        <v>1256</v>
      </c>
      <c r="IJ1" s="53" t="s">
        <v>1257</v>
      </c>
      <c r="IK1" s="53" t="s">
        <v>1258</v>
      </c>
      <c r="IL1" s="53" t="s">
        <v>1259</v>
      </c>
      <c r="IM1" s="53" t="s">
        <v>1260</v>
      </c>
      <c r="IN1" s="53" t="s">
        <v>1261</v>
      </c>
      <c r="IO1" s="53" t="s">
        <v>1262</v>
      </c>
      <c r="IP1" s="53" t="s">
        <v>1263</v>
      </c>
      <c r="IQ1" s="53" t="s">
        <v>1264</v>
      </c>
      <c r="IR1" s="53" t="s">
        <v>1265</v>
      </c>
      <c r="IS1" s="53" t="s">
        <v>1266</v>
      </c>
      <c r="IT1" s="53" t="s">
        <v>1267</v>
      </c>
      <c r="IU1" s="53" t="s">
        <v>1268</v>
      </c>
      <c r="IV1" s="53" t="s">
        <v>1269</v>
      </c>
      <c r="IW1" s="53" t="s">
        <v>1270</v>
      </c>
      <c r="IX1" s="53" t="s">
        <v>1271</v>
      </c>
      <c r="IY1" s="53" t="s">
        <v>1272</v>
      </c>
      <c r="IZ1" s="53" t="s">
        <v>1273</v>
      </c>
      <c r="JA1" s="53" t="s">
        <v>1274</v>
      </c>
      <c r="JB1" s="53" t="s">
        <v>1275</v>
      </c>
      <c r="JC1" s="53" t="s">
        <v>1276</v>
      </c>
      <c r="JD1" s="53" t="s">
        <v>1277</v>
      </c>
      <c r="JE1" s="53" t="s">
        <v>1278</v>
      </c>
      <c r="JF1" s="53" t="s">
        <v>1279</v>
      </c>
      <c r="JG1" s="53" t="s">
        <v>1280</v>
      </c>
      <c r="JH1" s="53" t="s">
        <v>1281</v>
      </c>
      <c r="JI1" s="53" t="s">
        <v>1282</v>
      </c>
      <c r="JJ1" s="53" t="s">
        <v>1283</v>
      </c>
      <c r="JK1" s="53" t="s">
        <v>1284</v>
      </c>
      <c r="JL1" s="53" t="s">
        <v>1285</v>
      </c>
      <c r="JM1" s="53" t="s">
        <v>1286</v>
      </c>
      <c r="JN1" s="53" t="s">
        <v>1287</v>
      </c>
      <c r="JO1" s="53" t="s">
        <v>1288</v>
      </c>
      <c r="JP1" s="53" t="s">
        <v>1289</v>
      </c>
      <c r="JQ1" s="53" t="s">
        <v>1290</v>
      </c>
      <c r="JR1" s="53" t="s">
        <v>1291</v>
      </c>
      <c r="JS1" s="53" t="s">
        <v>1292</v>
      </c>
      <c r="JT1" s="53" t="s">
        <v>1293</v>
      </c>
      <c r="JU1" s="53" t="s">
        <v>1294</v>
      </c>
      <c r="JV1" s="53" t="s">
        <v>1295</v>
      </c>
      <c r="JW1" s="53" t="s">
        <v>1296</v>
      </c>
      <c r="JX1" s="53" t="s">
        <v>1297</v>
      </c>
      <c r="JY1" s="53" t="s">
        <v>1298</v>
      </c>
      <c r="JZ1" s="53" t="s">
        <v>1299</v>
      </c>
      <c r="KA1" s="53" t="s">
        <v>1300</v>
      </c>
      <c r="KB1" s="53" t="s">
        <v>1301</v>
      </c>
      <c r="KC1" s="53" t="s">
        <v>1302</v>
      </c>
      <c r="KD1" s="53" t="s">
        <v>1303</v>
      </c>
      <c r="KE1" s="53" t="s">
        <v>1304</v>
      </c>
      <c r="KF1" s="53" t="s">
        <v>1305</v>
      </c>
      <c r="KG1" s="53" t="s">
        <v>1306</v>
      </c>
      <c r="KH1" s="53" t="s">
        <v>1307</v>
      </c>
      <c r="KI1" s="53" t="s">
        <v>1308</v>
      </c>
      <c r="KJ1" s="53" t="s">
        <v>1309</v>
      </c>
      <c r="KK1" s="53" t="s">
        <v>1310</v>
      </c>
      <c r="KL1" s="53" t="s">
        <v>1311</v>
      </c>
      <c r="KM1" s="53" t="s">
        <v>1312</v>
      </c>
      <c r="KN1" s="53" t="s">
        <v>1313</v>
      </c>
      <c r="KO1" s="53" t="s">
        <v>1314</v>
      </c>
      <c r="KP1" s="53" t="s">
        <v>1315</v>
      </c>
      <c r="KQ1" s="53" t="s">
        <v>1316</v>
      </c>
      <c r="KR1" s="53" t="s">
        <v>1317</v>
      </c>
      <c r="KS1" s="53" t="s">
        <v>1318</v>
      </c>
      <c r="KT1" s="53" t="s">
        <v>1319</v>
      </c>
      <c r="KU1" s="53" t="s">
        <v>1320</v>
      </c>
      <c r="KV1" s="53" t="s">
        <v>1321</v>
      </c>
      <c r="KW1" s="53" t="s">
        <v>1322</v>
      </c>
      <c r="KX1" s="53" t="s">
        <v>1323</v>
      </c>
      <c r="KY1" s="53" t="s">
        <v>1324</v>
      </c>
      <c r="KZ1" s="53" t="s">
        <v>1325</v>
      </c>
      <c r="LA1" s="53" t="s">
        <v>1326</v>
      </c>
      <c r="LB1" s="53" t="s">
        <v>1327</v>
      </c>
      <c r="LC1" s="53" t="s">
        <v>1328</v>
      </c>
      <c r="LD1" s="53" t="s">
        <v>1329</v>
      </c>
      <c r="LE1" s="53" t="s">
        <v>1330</v>
      </c>
      <c r="LF1" s="53" t="s">
        <v>1331</v>
      </c>
      <c r="LG1" s="53" t="s">
        <v>1332</v>
      </c>
      <c r="LH1" s="53" t="s">
        <v>1333</v>
      </c>
      <c r="LI1" s="53" t="s">
        <v>1334</v>
      </c>
      <c r="LJ1" s="53" t="s">
        <v>1335</v>
      </c>
      <c r="LK1" s="53" t="s">
        <v>1336</v>
      </c>
      <c r="LL1" s="53" t="s">
        <v>1337</v>
      </c>
      <c r="LM1" s="53" t="s">
        <v>1338</v>
      </c>
      <c r="LN1" s="53" t="s">
        <v>1339</v>
      </c>
      <c r="LO1" s="53" t="s">
        <v>1340</v>
      </c>
      <c r="LP1" s="53" t="s">
        <v>1341</v>
      </c>
      <c r="LQ1" s="53" t="s">
        <v>1342</v>
      </c>
      <c r="LR1" s="53" t="s">
        <v>1343</v>
      </c>
      <c r="LS1" s="53" t="s">
        <v>1344</v>
      </c>
      <c r="LT1" s="53" t="s">
        <v>1345</v>
      </c>
      <c r="LU1" s="53" t="s">
        <v>1346</v>
      </c>
      <c r="LV1" s="53" t="s">
        <v>1347</v>
      </c>
      <c r="LW1" s="53" t="s">
        <v>1348</v>
      </c>
      <c r="LX1" s="53" t="s">
        <v>1349</v>
      </c>
      <c r="LY1" s="53" t="s">
        <v>1350</v>
      </c>
      <c r="LZ1" s="53" t="s">
        <v>1351</v>
      </c>
      <c r="MA1" s="53" t="s">
        <v>1352</v>
      </c>
      <c r="MB1" s="53" t="s">
        <v>1353</v>
      </c>
      <c r="MC1" s="53" t="s">
        <v>1354</v>
      </c>
      <c r="MD1" s="53" t="s">
        <v>1355</v>
      </c>
      <c r="ME1" s="53" t="s">
        <v>1356</v>
      </c>
      <c r="MF1" s="53" t="s">
        <v>1357</v>
      </c>
      <c r="MG1" s="53" t="s">
        <v>1358</v>
      </c>
      <c r="MH1" s="53" t="s">
        <v>1359</v>
      </c>
      <c r="MI1" s="53" t="s">
        <v>1360</v>
      </c>
      <c r="MJ1" s="53" t="s">
        <v>1361</v>
      </c>
      <c r="MK1" s="53" t="s">
        <v>1362</v>
      </c>
      <c r="ML1" s="53" t="s">
        <v>1363</v>
      </c>
      <c r="MM1" s="53" t="s">
        <v>1364</v>
      </c>
      <c r="MN1" s="53" t="s">
        <v>1365</v>
      </c>
      <c r="MO1" s="53" t="s">
        <v>1366</v>
      </c>
      <c r="MP1" s="53" t="s">
        <v>1367</v>
      </c>
      <c r="MQ1" s="53" t="s">
        <v>1368</v>
      </c>
      <c r="MR1" s="53" t="s">
        <v>1369</v>
      </c>
      <c r="MS1" s="53" t="s">
        <v>1370</v>
      </c>
      <c r="MT1" s="53" t="s">
        <v>1371</v>
      </c>
      <c r="MU1" s="53" t="s">
        <v>1372</v>
      </c>
      <c r="MV1" s="53" t="s">
        <v>1373</v>
      </c>
      <c r="MW1" s="53" t="s">
        <v>1374</v>
      </c>
      <c r="MX1" s="53" t="s">
        <v>1375</v>
      </c>
      <c r="MY1" s="53" t="s">
        <v>1376</v>
      </c>
      <c r="MZ1" s="53" t="s">
        <v>1377</v>
      </c>
      <c r="NA1" s="53" t="s">
        <v>1378</v>
      </c>
      <c r="NB1" s="53" t="s">
        <v>1379</v>
      </c>
      <c r="NC1" s="53" t="s">
        <v>1380</v>
      </c>
      <c r="ND1" s="53" t="s">
        <v>1381</v>
      </c>
      <c r="NE1" s="53" t="s">
        <v>1382</v>
      </c>
      <c r="NF1" s="53" t="s">
        <v>1383</v>
      </c>
      <c r="NG1" s="53" t="s">
        <v>1384</v>
      </c>
      <c r="NH1" s="53" t="s">
        <v>1385</v>
      </c>
      <c r="NI1" s="53" t="s">
        <v>1386</v>
      </c>
      <c r="NJ1" s="53" t="s">
        <v>1387</v>
      </c>
      <c r="NK1" s="53" t="s">
        <v>1388</v>
      </c>
      <c r="NL1" s="53" t="s">
        <v>1389</v>
      </c>
      <c r="NM1" s="53" t="s">
        <v>1390</v>
      </c>
      <c r="NN1" s="53" t="s">
        <v>1391</v>
      </c>
      <c r="NO1" s="53" t="s">
        <v>1392</v>
      </c>
      <c r="NP1" s="53" t="s">
        <v>1393</v>
      </c>
      <c r="NQ1" s="53" t="s">
        <v>1394</v>
      </c>
      <c r="NR1" s="53" t="s">
        <v>1395</v>
      </c>
      <c r="NS1" s="53" t="s">
        <v>1396</v>
      </c>
      <c r="NT1" s="53" t="s">
        <v>1397</v>
      </c>
      <c r="NU1" s="53" t="s">
        <v>1398</v>
      </c>
      <c r="NV1" s="53" t="s">
        <v>1399</v>
      </c>
      <c r="NW1" s="53" t="s">
        <v>1400</v>
      </c>
      <c r="NX1" s="53" t="s">
        <v>1401</v>
      </c>
      <c r="NY1" s="53" t="s">
        <v>1402</v>
      </c>
      <c r="NZ1" s="53" t="s">
        <v>1403</v>
      </c>
      <c r="OA1" s="53" t="s">
        <v>1404</v>
      </c>
      <c r="OB1" s="53" t="s">
        <v>1405</v>
      </c>
      <c r="OC1" s="53" t="s">
        <v>1406</v>
      </c>
      <c r="OD1" s="53" t="s">
        <v>1407</v>
      </c>
      <c r="OE1" s="53" t="s">
        <v>1408</v>
      </c>
      <c r="OF1" s="53" t="s">
        <v>1409</v>
      </c>
      <c r="OG1" s="53" t="s">
        <v>1410</v>
      </c>
      <c r="OH1" s="53" t="s">
        <v>1411</v>
      </c>
      <c r="OI1" s="53" t="s">
        <v>1412</v>
      </c>
      <c r="OJ1" s="53" t="s">
        <v>1413</v>
      </c>
      <c r="OK1" s="53" t="s">
        <v>1414</v>
      </c>
      <c r="OL1" s="53" t="s">
        <v>1415</v>
      </c>
      <c r="OM1" s="53" t="s">
        <v>1416</v>
      </c>
      <c r="ON1" s="53" t="s">
        <v>1417</v>
      </c>
      <c r="OO1" s="53" t="s">
        <v>1418</v>
      </c>
      <c r="OP1" s="53" t="s">
        <v>1419</v>
      </c>
      <c r="OQ1" s="53" t="s">
        <v>1420</v>
      </c>
      <c r="OR1" s="53" t="s">
        <v>1421</v>
      </c>
      <c r="OS1" s="53" t="s">
        <v>1422</v>
      </c>
      <c r="OT1" s="53" t="s">
        <v>1423</v>
      </c>
      <c r="OU1" s="53" t="s">
        <v>1424</v>
      </c>
      <c r="OV1" s="53" t="s">
        <v>1425</v>
      </c>
      <c r="OW1" s="53" t="s">
        <v>1426</v>
      </c>
      <c r="OX1" s="53" t="s">
        <v>1427</v>
      </c>
      <c r="OY1" s="53" t="s">
        <v>1428</v>
      </c>
      <c r="OZ1" s="53" t="s">
        <v>1429</v>
      </c>
      <c r="PA1" s="53" t="s">
        <v>1430</v>
      </c>
      <c r="PB1" s="53" t="s">
        <v>1431</v>
      </c>
      <c r="PC1" s="53" t="s">
        <v>1432</v>
      </c>
      <c r="PD1" s="53" t="s">
        <v>1433</v>
      </c>
      <c r="PE1" s="53" t="s">
        <v>1434</v>
      </c>
      <c r="PF1" s="53" t="s">
        <v>1435</v>
      </c>
      <c r="PG1" s="53" t="s">
        <v>1436</v>
      </c>
      <c r="PH1" s="53" t="s">
        <v>1437</v>
      </c>
      <c r="PI1" s="53" t="s">
        <v>1438</v>
      </c>
      <c r="PJ1" s="53" t="s">
        <v>1439</v>
      </c>
      <c r="PK1" s="53" t="s">
        <v>1440</v>
      </c>
      <c r="PL1" s="53" t="s">
        <v>1441</v>
      </c>
      <c r="PM1" s="53" t="s">
        <v>1442</v>
      </c>
      <c r="PN1" s="53" t="s">
        <v>1443</v>
      </c>
      <c r="PO1" s="53" t="s">
        <v>1444</v>
      </c>
      <c r="PP1" s="53" t="s">
        <v>1445</v>
      </c>
      <c r="PQ1" s="53" t="s">
        <v>1446</v>
      </c>
      <c r="PR1" s="53" t="s">
        <v>1447</v>
      </c>
      <c r="PS1" s="53" t="s">
        <v>1448</v>
      </c>
      <c r="PT1" s="53" t="s">
        <v>1449</v>
      </c>
      <c r="PU1" s="53" t="s">
        <v>1450</v>
      </c>
      <c r="PV1" s="53" t="s">
        <v>1451</v>
      </c>
      <c r="PW1" s="53" t="s">
        <v>1452</v>
      </c>
      <c r="PX1" s="53" t="s">
        <v>1453</v>
      </c>
      <c r="PY1" s="53" t="s">
        <v>1454</v>
      </c>
      <c r="PZ1" s="53" t="s">
        <v>1455</v>
      </c>
      <c r="QA1" s="53" t="s">
        <v>1456</v>
      </c>
      <c r="QB1" s="53" t="s">
        <v>1457</v>
      </c>
      <c r="QC1" s="53" t="s">
        <v>1458</v>
      </c>
      <c r="QD1" s="53" t="s">
        <v>1459</v>
      </c>
      <c r="QE1" s="53" t="s">
        <v>1460</v>
      </c>
      <c r="QF1" s="53" t="s">
        <v>1461</v>
      </c>
      <c r="QG1" s="53" t="s">
        <v>1462</v>
      </c>
      <c r="QH1" s="53" t="s">
        <v>1463</v>
      </c>
      <c r="QI1" s="53" t="s">
        <v>1464</v>
      </c>
      <c r="QJ1" s="53" t="s">
        <v>1465</v>
      </c>
      <c r="QK1" s="53" t="s">
        <v>1466</v>
      </c>
      <c r="QL1" s="53" t="s">
        <v>1467</v>
      </c>
      <c r="QM1" s="53" t="s">
        <v>1468</v>
      </c>
      <c r="QN1" s="53" t="s">
        <v>1469</v>
      </c>
      <c r="QO1" s="53" t="s">
        <v>1470</v>
      </c>
      <c r="QP1" s="53" t="s">
        <v>1471</v>
      </c>
      <c r="QQ1" s="53" t="s">
        <v>1472</v>
      </c>
      <c r="QR1" s="53" t="s">
        <v>1473</v>
      </c>
      <c r="QS1" s="53" t="s">
        <v>1474</v>
      </c>
      <c r="QT1" s="53" t="s">
        <v>1475</v>
      </c>
      <c r="QU1" s="53" t="s">
        <v>1476</v>
      </c>
      <c r="QV1" s="53" t="s">
        <v>1477</v>
      </c>
      <c r="QW1" s="53" t="s">
        <v>1478</v>
      </c>
      <c r="QX1" s="53" t="s">
        <v>1479</v>
      </c>
      <c r="QY1" s="53" t="s">
        <v>1480</v>
      </c>
      <c r="QZ1" s="53" t="s">
        <v>1481</v>
      </c>
      <c r="RA1" s="53" t="s">
        <v>1482</v>
      </c>
      <c r="RB1" s="53" t="s">
        <v>1483</v>
      </c>
      <c r="RC1" s="53" t="s">
        <v>1484</v>
      </c>
      <c r="RD1" s="53" t="s">
        <v>1485</v>
      </c>
      <c r="RE1" s="53" t="s">
        <v>1486</v>
      </c>
      <c r="RF1" s="53" t="s">
        <v>1487</v>
      </c>
      <c r="RG1" s="53" t="s">
        <v>1488</v>
      </c>
      <c r="RH1" s="53" t="s">
        <v>1489</v>
      </c>
      <c r="RI1" s="53" t="s">
        <v>1490</v>
      </c>
      <c r="RJ1" s="53" t="s">
        <v>1491</v>
      </c>
      <c r="RK1" s="53" t="s">
        <v>1492</v>
      </c>
      <c r="RL1" s="53" t="s">
        <v>1493</v>
      </c>
      <c r="RM1" s="53" t="s">
        <v>1494</v>
      </c>
      <c r="RN1" s="53" t="s">
        <v>1495</v>
      </c>
      <c r="RO1" s="53" t="s">
        <v>1496</v>
      </c>
      <c r="RP1" s="53" t="s">
        <v>1497</v>
      </c>
      <c r="RQ1" s="53" t="s">
        <v>1498</v>
      </c>
      <c r="RR1" s="53" t="s">
        <v>1499</v>
      </c>
      <c r="RS1" s="53" t="s">
        <v>1500</v>
      </c>
      <c r="RT1" s="53" t="s">
        <v>1501</v>
      </c>
      <c r="RU1" s="53" t="s">
        <v>1502</v>
      </c>
      <c r="RV1" s="53" t="s">
        <v>1503</v>
      </c>
      <c r="RW1" s="53" t="s">
        <v>1504</v>
      </c>
      <c r="RX1" s="53" t="s">
        <v>1505</v>
      </c>
      <c r="RY1" s="53" t="s">
        <v>1506</v>
      </c>
      <c r="RZ1" s="53" t="s">
        <v>1507</v>
      </c>
      <c r="SA1" s="53" t="s">
        <v>1508</v>
      </c>
      <c r="SB1" s="53" t="s">
        <v>1509</v>
      </c>
      <c r="SC1" s="53" t="s">
        <v>1510</v>
      </c>
      <c r="SD1" s="53" t="s">
        <v>1511</v>
      </c>
      <c r="SE1" s="53" t="s">
        <v>1512</v>
      </c>
      <c r="SF1" s="53" t="s">
        <v>1513</v>
      </c>
      <c r="SG1" s="53" t="s">
        <v>1514</v>
      </c>
      <c r="SH1" s="53" t="s">
        <v>1515</v>
      </c>
      <c r="SI1" s="53" t="s">
        <v>1516</v>
      </c>
      <c r="SJ1" s="53" t="s">
        <v>1517</v>
      </c>
      <c r="SK1" s="53" t="s">
        <v>1518</v>
      </c>
      <c r="SL1" s="53" t="s">
        <v>1519</v>
      </c>
      <c r="SM1" s="53" t="s">
        <v>1520</v>
      </c>
      <c r="SN1" s="53" t="s">
        <v>1521</v>
      </c>
      <c r="SO1" s="53" t="s">
        <v>1522</v>
      </c>
      <c r="SP1" s="53" t="s">
        <v>1523</v>
      </c>
      <c r="SQ1" s="53" t="s">
        <v>1524</v>
      </c>
      <c r="SR1" s="53" t="s">
        <v>1525</v>
      </c>
      <c r="SS1" s="53" t="s">
        <v>1526</v>
      </c>
      <c r="ST1" s="53" t="s">
        <v>1527</v>
      </c>
      <c r="SU1" s="53" t="s">
        <v>1528</v>
      </c>
      <c r="SV1" s="53" t="s">
        <v>1529</v>
      </c>
      <c r="SW1" s="53" t="s">
        <v>1530</v>
      </c>
      <c r="SX1" s="53" t="s">
        <v>1531</v>
      </c>
      <c r="SY1" s="53" t="s">
        <v>1532</v>
      </c>
      <c r="SZ1" s="53" t="s">
        <v>1533</v>
      </c>
      <c r="TA1" s="53" t="s">
        <v>1534</v>
      </c>
      <c r="TB1" s="53" t="s">
        <v>1535</v>
      </c>
      <c r="TC1" s="53" t="s">
        <v>1536</v>
      </c>
      <c r="TD1" s="53" t="s">
        <v>1537</v>
      </c>
      <c r="TE1" s="53" t="s">
        <v>1538</v>
      </c>
      <c r="TF1" s="53" t="s">
        <v>1539</v>
      </c>
      <c r="TG1" s="53" t="s">
        <v>1540</v>
      </c>
      <c r="TH1" s="53" t="s">
        <v>1541</v>
      </c>
      <c r="TI1" s="53" t="s">
        <v>1542</v>
      </c>
      <c r="TJ1" s="53" t="s">
        <v>1543</v>
      </c>
      <c r="TK1" s="53" t="s">
        <v>1544</v>
      </c>
      <c r="TL1" s="53" t="s">
        <v>1545</v>
      </c>
      <c r="TM1" s="53" t="s">
        <v>1546</v>
      </c>
      <c r="TN1" s="53" t="s">
        <v>1547</v>
      </c>
      <c r="TO1" s="53" t="s">
        <v>1548</v>
      </c>
      <c r="TP1" s="53" t="s">
        <v>1549</v>
      </c>
      <c r="TQ1" s="53" t="s">
        <v>1550</v>
      </c>
      <c r="TR1" s="53" t="s">
        <v>1551</v>
      </c>
      <c r="TS1" s="53" t="s">
        <v>1552</v>
      </c>
      <c r="TT1" s="53" t="s">
        <v>1553</v>
      </c>
      <c r="TU1" s="53" t="s">
        <v>1554</v>
      </c>
      <c r="TV1" s="53" t="s">
        <v>1555</v>
      </c>
      <c r="TW1" s="53" t="s">
        <v>1556</v>
      </c>
      <c r="TX1" s="53" t="s">
        <v>1557</v>
      </c>
      <c r="TY1" s="53" t="s">
        <v>1558</v>
      </c>
      <c r="TZ1" s="53" t="s">
        <v>1559</v>
      </c>
      <c r="UA1" s="53" t="s">
        <v>1560</v>
      </c>
      <c r="UB1" s="53" t="s">
        <v>1561</v>
      </c>
      <c r="UC1" s="53" t="s">
        <v>1562</v>
      </c>
      <c r="UD1" s="53" t="s">
        <v>1563</v>
      </c>
      <c r="UE1" s="53" t="s">
        <v>1564</v>
      </c>
      <c r="UF1" s="53" t="s">
        <v>1565</v>
      </c>
      <c r="UG1" s="53" t="s">
        <v>1566</v>
      </c>
      <c r="UH1" s="53" t="s">
        <v>1567</v>
      </c>
      <c r="UI1" s="53" t="s">
        <v>1568</v>
      </c>
      <c r="UJ1" s="53" t="s">
        <v>1569</v>
      </c>
      <c r="UK1" s="53" t="s">
        <v>1570</v>
      </c>
      <c r="UL1" s="53" t="s">
        <v>1571</v>
      </c>
      <c r="UM1" s="53" t="s">
        <v>1572</v>
      </c>
      <c r="UN1" s="53" t="s">
        <v>1573</v>
      </c>
      <c r="UO1" s="53" t="s">
        <v>1574</v>
      </c>
      <c r="UP1" s="53" t="s">
        <v>1575</v>
      </c>
      <c r="UQ1" s="53" t="s">
        <v>1576</v>
      </c>
      <c r="UR1" s="53" t="s">
        <v>1577</v>
      </c>
      <c r="US1" s="53" t="s">
        <v>1578</v>
      </c>
      <c r="UT1" s="53" t="s">
        <v>1579</v>
      </c>
      <c r="UU1" s="53" t="s">
        <v>1580</v>
      </c>
      <c r="UV1" s="53" t="s">
        <v>1581</v>
      </c>
      <c r="UW1" s="53" t="s">
        <v>1582</v>
      </c>
      <c r="UX1" s="53" t="s">
        <v>1583</v>
      </c>
      <c r="UY1" s="53" t="s">
        <v>1584</v>
      </c>
      <c r="UZ1" s="53" t="s">
        <v>1585</v>
      </c>
      <c r="VA1" s="53" t="s">
        <v>1586</v>
      </c>
      <c r="VB1" s="53" t="s">
        <v>1587</v>
      </c>
      <c r="VC1" s="53" t="s">
        <v>1588</v>
      </c>
      <c r="VD1" s="53" t="s">
        <v>1589</v>
      </c>
      <c r="VE1" s="53" t="s">
        <v>1590</v>
      </c>
      <c r="VF1" s="53" t="s">
        <v>1591</v>
      </c>
      <c r="VG1" s="53" t="s">
        <v>1592</v>
      </c>
      <c r="VH1" s="53" t="s">
        <v>1593</v>
      </c>
      <c r="VI1" s="53" t="s">
        <v>1594</v>
      </c>
      <c r="VJ1" s="53" t="s">
        <v>1595</v>
      </c>
      <c r="VK1" s="53" t="s">
        <v>1596</v>
      </c>
      <c r="VL1" s="53" t="s">
        <v>1597</v>
      </c>
      <c r="VM1" s="53" t="s">
        <v>1598</v>
      </c>
      <c r="VN1" s="53" t="s">
        <v>1599</v>
      </c>
      <c r="VO1" s="53" t="s">
        <v>1600</v>
      </c>
      <c r="VP1" s="53" t="s">
        <v>1601</v>
      </c>
      <c r="VQ1" s="53" t="s">
        <v>1602</v>
      </c>
      <c r="VR1" s="53" t="s">
        <v>1603</v>
      </c>
      <c r="VS1" s="53" t="s">
        <v>1604</v>
      </c>
      <c r="VT1" s="53" t="s">
        <v>1605</v>
      </c>
      <c r="VU1" s="53" t="s">
        <v>1606</v>
      </c>
      <c r="VV1" s="53" t="s">
        <v>1607</v>
      </c>
      <c r="VW1" s="53" t="s">
        <v>1608</v>
      </c>
      <c r="VX1" s="53" t="s">
        <v>1609</v>
      </c>
      <c r="VY1" s="53" t="s">
        <v>1610</v>
      </c>
      <c r="VZ1" s="53" t="s">
        <v>1611</v>
      </c>
      <c r="WA1" s="53" t="s">
        <v>1612</v>
      </c>
      <c r="WB1" s="53" t="s">
        <v>1613</v>
      </c>
      <c r="WC1" s="53" t="s">
        <v>1614</v>
      </c>
      <c r="WD1" s="53" t="s">
        <v>1615</v>
      </c>
      <c r="WE1" s="53" t="s">
        <v>1616</v>
      </c>
      <c r="WF1" s="53" t="s">
        <v>1617</v>
      </c>
      <c r="WG1" s="53" t="s">
        <v>1618</v>
      </c>
      <c r="WH1" s="53" t="s">
        <v>1619</v>
      </c>
      <c r="WI1" s="53" t="s">
        <v>1620</v>
      </c>
      <c r="WJ1" s="53" t="s">
        <v>1621</v>
      </c>
      <c r="WK1" s="53" t="s">
        <v>1622</v>
      </c>
      <c r="WL1" s="53" t="s">
        <v>1623</v>
      </c>
      <c r="WM1" s="53" t="s">
        <v>1624</v>
      </c>
      <c r="WN1" s="53" t="s">
        <v>1625</v>
      </c>
      <c r="WO1" s="53" t="s">
        <v>1626</v>
      </c>
      <c r="WP1" s="53" t="s">
        <v>1627</v>
      </c>
      <c r="WQ1" s="53" t="s">
        <v>1628</v>
      </c>
      <c r="WR1" s="53" t="s">
        <v>1629</v>
      </c>
      <c r="WS1" s="53" t="s">
        <v>1630</v>
      </c>
      <c r="WT1" s="53" t="s">
        <v>1631</v>
      </c>
      <c r="WU1" s="53" t="s">
        <v>1632</v>
      </c>
      <c r="WV1" s="53" t="s">
        <v>1633</v>
      </c>
      <c r="WW1" s="53" t="s">
        <v>1634</v>
      </c>
      <c r="WX1" s="53" t="s">
        <v>1635</v>
      </c>
      <c r="WY1" s="53" t="s">
        <v>1636</v>
      </c>
      <c r="WZ1" s="53" t="s">
        <v>1637</v>
      </c>
      <c r="XA1" s="53" t="s">
        <v>1638</v>
      </c>
      <c r="XB1" s="53" t="s">
        <v>1639</v>
      </c>
      <c r="XC1" s="53" t="s">
        <v>1640</v>
      </c>
      <c r="XD1" s="53" t="s">
        <v>1641</v>
      </c>
      <c r="XE1" s="53" t="s">
        <v>1642</v>
      </c>
      <c r="XF1" s="53" t="s">
        <v>1643</v>
      </c>
      <c r="XG1" s="53" t="s">
        <v>1644</v>
      </c>
      <c r="XH1" s="53" t="s">
        <v>1645</v>
      </c>
      <c r="XI1" s="53" t="s">
        <v>1646</v>
      </c>
      <c r="XJ1" s="53" t="s">
        <v>1647</v>
      </c>
      <c r="XK1" s="53" t="s">
        <v>1648</v>
      </c>
      <c r="XL1" s="53" t="s">
        <v>1649</v>
      </c>
      <c r="XM1" s="53" t="s">
        <v>1650</v>
      </c>
      <c r="XN1" s="53" t="s">
        <v>1651</v>
      </c>
      <c r="XO1" s="53" t="s">
        <v>1652</v>
      </c>
      <c r="XP1" s="53" t="s">
        <v>1653</v>
      </c>
      <c r="XQ1" s="53" t="s">
        <v>1654</v>
      </c>
      <c r="XR1" s="53" t="s">
        <v>1655</v>
      </c>
      <c r="XS1" s="53" t="s">
        <v>1656</v>
      </c>
      <c r="XT1" s="53" t="s">
        <v>1657</v>
      </c>
      <c r="XU1" s="53" t="s">
        <v>1658</v>
      </c>
      <c r="XV1" s="53" t="s">
        <v>1659</v>
      </c>
      <c r="XW1" s="53" t="s">
        <v>1660</v>
      </c>
      <c r="XX1" s="53" t="s">
        <v>1661</v>
      </c>
      <c r="XY1" s="53" t="s">
        <v>1662</v>
      </c>
      <c r="XZ1" s="53" t="s">
        <v>1663</v>
      </c>
      <c r="YA1" s="53" t="s">
        <v>1664</v>
      </c>
      <c r="YB1" s="53" t="s">
        <v>1665</v>
      </c>
      <c r="YC1" s="53" t="s">
        <v>1666</v>
      </c>
      <c r="YD1" s="53" t="s">
        <v>1667</v>
      </c>
      <c r="YE1" s="53" t="s">
        <v>1668</v>
      </c>
      <c r="YF1" s="53" t="s">
        <v>1669</v>
      </c>
      <c r="YG1" s="53" t="s">
        <v>1670</v>
      </c>
      <c r="YH1" s="53" t="s">
        <v>1671</v>
      </c>
      <c r="YI1" s="53" t="s">
        <v>1672</v>
      </c>
      <c r="YJ1" s="53" t="s">
        <v>1673</v>
      </c>
      <c r="YK1" s="53" t="s">
        <v>1674</v>
      </c>
      <c r="YL1" s="53" t="s">
        <v>1675</v>
      </c>
      <c r="YM1" s="53" t="s">
        <v>1676</v>
      </c>
      <c r="YN1" s="53" t="s">
        <v>1677</v>
      </c>
      <c r="YO1" s="53" t="s">
        <v>1678</v>
      </c>
      <c r="YP1" s="53" t="s">
        <v>1679</v>
      </c>
      <c r="YQ1" s="53" t="s">
        <v>1680</v>
      </c>
      <c r="YR1" s="53" t="s">
        <v>1681</v>
      </c>
      <c r="YS1" s="53" t="s">
        <v>1682</v>
      </c>
      <c r="YT1" s="53" t="s">
        <v>1683</v>
      </c>
      <c r="YU1" s="53" t="s">
        <v>1684</v>
      </c>
      <c r="YV1" s="53" t="s">
        <v>1685</v>
      </c>
      <c r="YW1" s="53" t="s">
        <v>1686</v>
      </c>
      <c r="YX1" s="53" t="s">
        <v>1687</v>
      </c>
      <c r="YY1" s="53" t="s">
        <v>1688</v>
      </c>
      <c r="YZ1" s="53" t="s">
        <v>1689</v>
      </c>
      <c r="ZA1" s="53" t="s">
        <v>1690</v>
      </c>
      <c r="ZB1" s="53" t="s">
        <v>1691</v>
      </c>
      <c r="ZC1" s="53" t="s">
        <v>1692</v>
      </c>
      <c r="ZD1" s="53" t="s">
        <v>1693</v>
      </c>
      <c r="ZE1" s="53" t="s">
        <v>1694</v>
      </c>
      <c r="ZF1" s="53" t="s">
        <v>1695</v>
      </c>
      <c r="ZG1" s="53" t="s">
        <v>1696</v>
      </c>
      <c r="ZH1" s="53" t="s">
        <v>1697</v>
      </c>
      <c r="ZI1" s="53" t="s">
        <v>1698</v>
      </c>
      <c r="ZJ1" s="53" t="s">
        <v>1699</v>
      </c>
      <c r="ZK1" s="53" t="s">
        <v>1700</v>
      </c>
      <c r="ZL1" s="53" t="s">
        <v>1701</v>
      </c>
      <c r="ZM1" s="53" t="s">
        <v>1702</v>
      </c>
      <c r="ZN1" s="53" t="s">
        <v>1703</v>
      </c>
      <c r="ZO1" s="53" t="s">
        <v>1704</v>
      </c>
      <c r="ZP1" s="53" t="s">
        <v>1705</v>
      </c>
      <c r="ZQ1" s="53" t="s">
        <v>1706</v>
      </c>
      <c r="ZR1" s="53" t="s">
        <v>1707</v>
      </c>
      <c r="ZS1" s="53" t="s">
        <v>1708</v>
      </c>
      <c r="ZT1" s="53" t="s">
        <v>1709</v>
      </c>
      <c r="ZU1" s="53" t="s">
        <v>1710</v>
      </c>
      <c r="ZV1" s="53" t="s">
        <v>1711</v>
      </c>
      <c r="ZW1" s="53" t="s">
        <v>1712</v>
      </c>
      <c r="ZX1" s="53" t="s">
        <v>1713</v>
      </c>
      <c r="ZY1" s="53" t="s">
        <v>1714</v>
      </c>
      <c r="ZZ1" s="53" t="s">
        <v>1715</v>
      </c>
      <c r="AAA1" s="53" t="s">
        <v>1716</v>
      </c>
      <c r="AAB1" s="53" t="s">
        <v>1717</v>
      </c>
      <c r="AAC1" s="53" t="s">
        <v>1718</v>
      </c>
      <c r="AAD1" s="53" t="s">
        <v>1719</v>
      </c>
      <c r="AAE1" s="53" t="s">
        <v>1720</v>
      </c>
      <c r="AAF1" s="53" t="s">
        <v>1721</v>
      </c>
      <c r="AAG1" s="53" t="s">
        <v>1722</v>
      </c>
      <c r="AAH1" s="53" t="s">
        <v>1723</v>
      </c>
      <c r="AAI1" s="53" t="s">
        <v>1724</v>
      </c>
      <c r="AAJ1" s="53" t="s">
        <v>1725</v>
      </c>
      <c r="AAK1" s="53" t="s">
        <v>1726</v>
      </c>
      <c r="AAL1" s="53" t="s">
        <v>1727</v>
      </c>
      <c r="AAM1" s="53" t="s">
        <v>1728</v>
      </c>
      <c r="AAN1" s="53" t="s">
        <v>1729</v>
      </c>
      <c r="AAO1" s="53" t="s">
        <v>1730</v>
      </c>
      <c r="AAP1" s="53" t="s">
        <v>1731</v>
      </c>
      <c r="AAQ1" s="53" t="s">
        <v>1732</v>
      </c>
      <c r="AAR1" s="53" t="s">
        <v>1733</v>
      </c>
      <c r="AAS1" s="53" t="s">
        <v>1734</v>
      </c>
      <c r="AAT1" s="53" t="s">
        <v>1735</v>
      </c>
      <c r="AAU1" s="53" t="s">
        <v>1736</v>
      </c>
      <c r="AAV1" s="53" t="s">
        <v>1737</v>
      </c>
      <c r="AAW1" s="53" t="s">
        <v>1738</v>
      </c>
      <c r="AAX1" s="53" t="s">
        <v>1739</v>
      </c>
      <c r="AAY1" s="53" t="s">
        <v>1740</v>
      </c>
      <c r="AAZ1" s="53" t="s">
        <v>1741</v>
      </c>
      <c r="ABA1" s="53" t="s">
        <v>1742</v>
      </c>
      <c r="ABB1" s="53" t="s">
        <v>1743</v>
      </c>
      <c r="ABC1" s="53" t="s">
        <v>1744</v>
      </c>
      <c r="ABD1" s="53" t="s">
        <v>1745</v>
      </c>
      <c r="ABE1" s="53" t="s">
        <v>1746</v>
      </c>
      <c r="ABF1" s="53" t="s">
        <v>1747</v>
      </c>
      <c r="ABG1" s="53" t="s">
        <v>1748</v>
      </c>
      <c r="ABH1" s="53" t="s">
        <v>1749</v>
      </c>
      <c r="ABI1" s="53" t="s">
        <v>1750</v>
      </c>
      <c r="ABJ1" s="53" t="s">
        <v>1751</v>
      </c>
      <c r="ABK1" s="53" t="s">
        <v>1752</v>
      </c>
      <c r="ABL1" s="53" t="s">
        <v>1753</v>
      </c>
      <c r="ABM1" s="53" t="s">
        <v>1754</v>
      </c>
      <c r="ABN1" s="53" t="s">
        <v>1755</v>
      </c>
      <c r="ABO1" s="53" t="s">
        <v>1756</v>
      </c>
      <c r="ABP1" s="53" t="s">
        <v>1757</v>
      </c>
      <c r="ABQ1" s="53" t="s">
        <v>1758</v>
      </c>
      <c r="ABR1" s="53" t="s">
        <v>1759</v>
      </c>
      <c r="ABS1" s="53" t="s">
        <v>1760</v>
      </c>
      <c r="ABT1" s="53" t="s">
        <v>1761</v>
      </c>
      <c r="ABU1" s="53" t="s">
        <v>1762</v>
      </c>
      <c r="ABV1" s="53" t="s">
        <v>1763</v>
      </c>
      <c r="ABW1" s="53" t="s">
        <v>1764</v>
      </c>
      <c r="ABX1" s="53" t="s">
        <v>1765</v>
      </c>
      <c r="ABY1" s="53" t="s">
        <v>1766</v>
      </c>
      <c r="ABZ1" s="53" t="s">
        <v>1767</v>
      </c>
      <c r="ACA1" s="53" t="s">
        <v>1768</v>
      </c>
      <c r="ACB1" s="53" t="s">
        <v>1769</v>
      </c>
      <c r="ACC1" s="53" t="s">
        <v>1770</v>
      </c>
      <c r="ACD1" s="53" t="s">
        <v>1771</v>
      </c>
      <c r="ACE1" s="53" t="s">
        <v>1772</v>
      </c>
      <c r="ACF1" s="53" t="s">
        <v>1773</v>
      </c>
      <c r="ACG1" s="53" t="s">
        <v>1774</v>
      </c>
      <c r="ACH1" s="53" t="s">
        <v>1775</v>
      </c>
      <c r="ACI1" s="53" t="s">
        <v>1776</v>
      </c>
      <c r="ACJ1" s="53" t="s">
        <v>1777</v>
      </c>
      <c r="ACK1" s="53" t="s">
        <v>1778</v>
      </c>
      <c r="ACL1" s="53" t="s">
        <v>1779</v>
      </c>
      <c r="ACM1" s="53" t="s">
        <v>1780</v>
      </c>
      <c r="ACN1" s="53" t="s">
        <v>1781</v>
      </c>
      <c r="ACO1" s="53" t="s">
        <v>1782</v>
      </c>
      <c r="ACP1" s="53" t="s">
        <v>1783</v>
      </c>
      <c r="ACQ1" s="53" t="s">
        <v>1784</v>
      </c>
      <c r="ACR1" s="53" t="s">
        <v>1785</v>
      </c>
      <c r="ACS1" s="53" t="s">
        <v>1786</v>
      </c>
      <c r="ACT1" s="53" t="s">
        <v>1787</v>
      </c>
      <c r="ACU1" s="53" t="s">
        <v>1788</v>
      </c>
      <c r="ACV1" s="53" t="s">
        <v>1789</v>
      </c>
      <c r="ACW1" s="53" t="s">
        <v>1790</v>
      </c>
      <c r="ACX1" s="53" t="s">
        <v>1791</v>
      </c>
      <c r="ACY1" s="53" t="s">
        <v>1792</v>
      </c>
      <c r="ACZ1" s="53" t="s">
        <v>1793</v>
      </c>
      <c r="ADA1" s="53" t="s">
        <v>1794</v>
      </c>
      <c r="ADB1" s="53" t="s">
        <v>1795</v>
      </c>
      <c r="ADC1" s="53" t="s">
        <v>1796</v>
      </c>
      <c r="ADD1" s="53" t="s">
        <v>1797</v>
      </c>
      <c r="ADE1" s="53" t="s">
        <v>1798</v>
      </c>
      <c r="ADF1" s="53" t="s">
        <v>1799</v>
      </c>
      <c r="ADG1" s="53" t="s">
        <v>1800</v>
      </c>
      <c r="ADH1" s="53" t="s">
        <v>1801</v>
      </c>
      <c r="ADI1" s="53" t="s">
        <v>1802</v>
      </c>
      <c r="ADJ1" s="53" t="s">
        <v>1803</v>
      </c>
      <c r="ADK1" s="53" t="s">
        <v>1804</v>
      </c>
      <c r="ADL1" s="53" t="s">
        <v>1805</v>
      </c>
      <c r="ADM1" s="53" t="s">
        <v>1806</v>
      </c>
      <c r="ADN1" s="53" t="s">
        <v>1807</v>
      </c>
      <c r="ADO1" s="53" t="s">
        <v>1808</v>
      </c>
      <c r="ADP1" s="53" t="s">
        <v>1809</v>
      </c>
      <c r="ADQ1" s="53" t="s">
        <v>1810</v>
      </c>
      <c r="ADR1" s="53" t="s">
        <v>1811</v>
      </c>
      <c r="ADS1" s="53" t="s">
        <v>1812</v>
      </c>
      <c r="ADT1" s="53" t="s">
        <v>1813</v>
      </c>
      <c r="ADU1" s="53" t="s">
        <v>1814</v>
      </c>
      <c r="ADV1" s="53" t="s">
        <v>1815</v>
      </c>
      <c r="ADW1" s="53" t="s">
        <v>1816</v>
      </c>
      <c r="ADX1" s="53" t="s">
        <v>1817</v>
      </c>
      <c r="ADY1" s="53" t="s">
        <v>1818</v>
      </c>
      <c r="ADZ1" s="53" t="s">
        <v>1819</v>
      </c>
      <c r="AEA1" s="53" t="s">
        <v>1820</v>
      </c>
      <c r="AEB1" s="53" t="s">
        <v>1821</v>
      </c>
      <c r="AEC1" s="53" t="s">
        <v>1822</v>
      </c>
      <c r="AED1" s="53" t="s">
        <v>1823</v>
      </c>
      <c r="AEE1" s="53" t="s">
        <v>1824</v>
      </c>
      <c r="AEF1" s="53" t="s">
        <v>1825</v>
      </c>
      <c r="AEG1" s="53" t="s">
        <v>1826</v>
      </c>
      <c r="AEH1" s="53" t="s">
        <v>1827</v>
      </c>
      <c r="AEI1" s="53" t="s">
        <v>1828</v>
      </c>
      <c r="AEJ1" s="53" t="s">
        <v>1829</v>
      </c>
      <c r="AEK1" s="53" t="s">
        <v>1830</v>
      </c>
      <c r="AEL1" s="53" t="s">
        <v>1831</v>
      </c>
      <c r="AEM1" s="53" t="s">
        <v>1832</v>
      </c>
      <c r="AEN1" s="53" t="s">
        <v>1833</v>
      </c>
      <c r="AEO1" s="53" t="s">
        <v>1834</v>
      </c>
      <c r="AEP1" s="53" t="s">
        <v>1835</v>
      </c>
      <c r="AEQ1" s="53" t="s">
        <v>1836</v>
      </c>
      <c r="AER1" s="53" t="s">
        <v>1837</v>
      </c>
      <c r="AES1" s="53" t="s">
        <v>1838</v>
      </c>
      <c r="AET1" s="53" t="s">
        <v>1839</v>
      </c>
      <c r="AEU1" s="53" t="s">
        <v>1840</v>
      </c>
      <c r="AEV1" s="53" t="s">
        <v>1841</v>
      </c>
      <c r="AEW1" s="53" t="s">
        <v>1842</v>
      </c>
      <c r="AEX1" s="53" t="s">
        <v>1843</v>
      </c>
      <c r="AEY1" s="53" t="s">
        <v>1844</v>
      </c>
      <c r="AEZ1" s="53" t="s">
        <v>1845</v>
      </c>
      <c r="AFA1" s="53" t="s">
        <v>1846</v>
      </c>
      <c r="AFB1" s="53" t="s">
        <v>1847</v>
      </c>
      <c r="AFC1" s="53" t="s">
        <v>1848</v>
      </c>
      <c r="AFD1" s="53" t="s">
        <v>1849</v>
      </c>
      <c r="AFE1" s="53" t="s">
        <v>1850</v>
      </c>
      <c r="AFF1" s="53" t="s">
        <v>1851</v>
      </c>
      <c r="AFG1" s="53" t="s">
        <v>1852</v>
      </c>
      <c r="AFH1" s="53" t="s">
        <v>1853</v>
      </c>
      <c r="AFI1" s="53" t="s">
        <v>1854</v>
      </c>
      <c r="AFJ1" s="53" t="s">
        <v>1855</v>
      </c>
      <c r="AFK1" s="53" t="s">
        <v>1856</v>
      </c>
      <c r="AFL1" s="53" t="s">
        <v>1857</v>
      </c>
      <c r="AFM1" s="53" t="s">
        <v>1858</v>
      </c>
      <c r="AFN1" s="53" t="s">
        <v>1859</v>
      </c>
      <c r="AFO1" s="53" t="s">
        <v>1860</v>
      </c>
      <c r="AFP1" s="53" t="s">
        <v>1861</v>
      </c>
      <c r="AFQ1" s="53" t="s">
        <v>1862</v>
      </c>
      <c r="AFR1" s="53" t="s">
        <v>1863</v>
      </c>
      <c r="AFS1" s="53" t="s">
        <v>1864</v>
      </c>
      <c r="AFT1" s="53" t="s">
        <v>1865</v>
      </c>
      <c r="AFU1" s="53" t="s">
        <v>1866</v>
      </c>
      <c r="AFV1" s="53" t="s">
        <v>1867</v>
      </c>
      <c r="AFW1" s="53" t="s">
        <v>1868</v>
      </c>
      <c r="AFX1" s="53" t="s">
        <v>1869</v>
      </c>
      <c r="AFY1" s="53" t="s">
        <v>1870</v>
      </c>
      <c r="AFZ1" s="53" t="s">
        <v>1871</v>
      </c>
      <c r="AGA1" s="53" t="s">
        <v>1872</v>
      </c>
      <c r="AGB1" s="53" t="s">
        <v>1873</v>
      </c>
      <c r="AGC1" s="53" t="s">
        <v>1874</v>
      </c>
      <c r="AGD1" s="53" t="s">
        <v>1875</v>
      </c>
      <c r="AGE1" s="53" t="s">
        <v>1876</v>
      </c>
      <c r="AGF1" s="53" t="s">
        <v>1877</v>
      </c>
      <c r="AGG1" s="53" t="s">
        <v>1878</v>
      </c>
      <c r="AGH1" s="53" t="s">
        <v>1879</v>
      </c>
      <c r="AGI1" s="53" t="s">
        <v>1880</v>
      </c>
      <c r="AGJ1" s="53" t="s">
        <v>1881</v>
      </c>
      <c r="AGK1" s="53" t="s">
        <v>1882</v>
      </c>
      <c r="AGL1" s="53" t="s">
        <v>1883</v>
      </c>
      <c r="AGM1" s="53" t="s">
        <v>1884</v>
      </c>
      <c r="AGN1" s="53" t="s">
        <v>1885</v>
      </c>
      <c r="AGO1" s="53" t="s">
        <v>1886</v>
      </c>
      <c r="AGP1" s="53" t="s">
        <v>1887</v>
      </c>
      <c r="AGQ1" s="53" t="s">
        <v>1888</v>
      </c>
      <c r="AGR1" s="53" t="s">
        <v>1889</v>
      </c>
      <c r="AGS1" s="53" t="s">
        <v>1890</v>
      </c>
      <c r="AGT1" s="53" t="s">
        <v>1891</v>
      </c>
      <c r="AGU1" s="53" t="s">
        <v>1892</v>
      </c>
      <c r="AGV1" s="53" t="s">
        <v>1893</v>
      </c>
      <c r="AGW1" s="53" t="s">
        <v>1894</v>
      </c>
      <c r="AGX1" s="53" t="s">
        <v>1895</v>
      </c>
      <c r="AGY1" s="53" t="s">
        <v>1896</v>
      </c>
      <c r="AGZ1" s="53" t="s">
        <v>1897</v>
      </c>
      <c r="AHA1" s="53" t="s">
        <v>1898</v>
      </c>
      <c r="AHB1" s="53" t="s">
        <v>1899</v>
      </c>
      <c r="AHC1" s="53" t="s">
        <v>1900</v>
      </c>
      <c r="AHD1" s="53" t="s">
        <v>1901</v>
      </c>
      <c r="AHE1" s="53" t="s">
        <v>1902</v>
      </c>
      <c r="AHF1" s="53" t="s">
        <v>1903</v>
      </c>
      <c r="AHG1" s="53" t="s">
        <v>1904</v>
      </c>
      <c r="AHH1" s="53" t="s">
        <v>1905</v>
      </c>
      <c r="AHI1" s="53" t="s">
        <v>1906</v>
      </c>
      <c r="AHJ1" s="53" t="s">
        <v>1907</v>
      </c>
      <c r="AHK1" s="53" t="s">
        <v>1908</v>
      </c>
      <c r="AHL1" s="53" t="s">
        <v>1909</v>
      </c>
      <c r="AHM1" s="53" t="s">
        <v>1910</v>
      </c>
      <c r="AHN1" s="53" t="s">
        <v>1911</v>
      </c>
      <c r="AHO1" s="53" t="s">
        <v>1912</v>
      </c>
      <c r="AHP1" s="53" t="s">
        <v>1913</v>
      </c>
      <c r="AHQ1" s="53" t="s">
        <v>1914</v>
      </c>
      <c r="AHR1" s="53" t="s">
        <v>1915</v>
      </c>
      <c r="AHS1" s="53" t="s">
        <v>1916</v>
      </c>
      <c r="AHT1" s="53" t="s">
        <v>1917</v>
      </c>
      <c r="AHU1" s="53" t="s">
        <v>1918</v>
      </c>
      <c r="AHV1" s="53" t="s">
        <v>1919</v>
      </c>
      <c r="AHW1" s="53" t="s">
        <v>1920</v>
      </c>
      <c r="AHX1" s="53" t="s">
        <v>1921</v>
      </c>
      <c r="AHY1" s="53" t="s">
        <v>1922</v>
      </c>
      <c r="AHZ1" s="53" t="s">
        <v>1923</v>
      </c>
      <c r="AIA1" s="53" t="s">
        <v>1924</v>
      </c>
      <c r="AIB1" s="53" t="s">
        <v>1925</v>
      </c>
      <c r="AIC1" s="53" t="s">
        <v>1926</v>
      </c>
      <c r="AID1" s="53" t="s">
        <v>1927</v>
      </c>
      <c r="AIE1" s="53" t="s">
        <v>1928</v>
      </c>
      <c r="AIF1" s="53" t="s">
        <v>1929</v>
      </c>
      <c r="AIG1" s="53" t="s">
        <v>1930</v>
      </c>
      <c r="AIH1" s="53" t="s">
        <v>1931</v>
      </c>
      <c r="AII1" s="53" t="s">
        <v>1932</v>
      </c>
      <c r="AIJ1" s="53" t="s">
        <v>1933</v>
      </c>
      <c r="AIK1" s="53" t="s">
        <v>1934</v>
      </c>
      <c r="AIL1" s="53" t="s">
        <v>1935</v>
      </c>
      <c r="AIM1" s="53" t="s">
        <v>1936</v>
      </c>
      <c r="AIN1" s="53" t="s">
        <v>1937</v>
      </c>
      <c r="AIO1" s="53" t="s">
        <v>1938</v>
      </c>
      <c r="AIP1" s="53" t="s">
        <v>1939</v>
      </c>
      <c r="AIQ1" s="53" t="s">
        <v>1940</v>
      </c>
      <c r="AIR1" s="53" t="s">
        <v>1941</v>
      </c>
      <c r="AIS1" s="53" t="s">
        <v>1942</v>
      </c>
      <c r="AIT1" s="53" t="s">
        <v>1943</v>
      </c>
      <c r="AIU1" s="53" t="s">
        <v>1944</v>
      </c>
      <c r="AIV1" s="53" t="s">
        <v>1945</v>
      </c>
      <c r="AIW1" s="53" t="s">
        <v>1946</v>
      </c>
      <c r="AIX1" s="53" t="s">
        <v>1947</v>
      </c>
      <c r="AIY1" s="53" t="s">
        <v>1948</v>
      </c>
      <c r="AIZ1" s="53" t="s">
        <v>1949</v>
      </c>
      <c r="AJA1" s="53" t="s">
        <v>1950</v>
      </c>
      <c r="AJB1" s="53" t="s">
        <v>1951</v>
      </c>
      <c r="AJC1" s="53" t="s">
        <v>1952</v>
      </c>
      <c r="AJD1" s="53" t="s">
        <v>1953</v>
      </c>
      <c r="AJE1" s="53" t="s">
        <v>1954</v>
      </c>
      <c r="AJF1" s="53" t="s">
        <v>1955</v>
      </c>
      <c r="AJG1" s="53" t="s">
        <v>1956</v>
      </c>
      <c r="AJH1" s="53" t="s">
        <v>1957</v>
      </c>
      <c r="AJI1" s="53" t="s">
        <v>1958</v>
      </c>
      <c r="AJJ1" s="53" t="s">
        <v>1959</v>
      </c>
      <c r="AJK1" s="53" t="s">
        <v>1960</v>
      </c>
      <c r="AJL1" s="53" t="s">
        <v>1961</v>
      </c>
      <c r="AJM1" s="53" t="s">
        <v>1962</v>
      </c>
      <c r="AJN1" s="53" t="s">
        <v>1963</v>
      </c>
      <c r="AJO1" s="53" t="s">
        <v>1964</v>
      </c>
      <c r="AJP1" s="53" t="s">
        <v>1965</v>
      </c>
      <c r="AJQ1" s="53" t="s">
        <v>1966</v>
      </c>
      <c r="AJR1" s="53" t="s">
        <v>1967</v>
      </c>
      <c r="AJS1" s="53" t="s">
        <v>1968</v>
      </c>
      <c r="AJT1" s="53" t="s">
        <v>1969</v>
      </c>
      <c r="AJU1" s="53" t="s">
        <v>1970</v>
      </c>
      <c r="AJV1" s="53" t="s">
        <v>1971</v>
      </c>
      <c r="AJW1" s="53" t="s">
        <v>1972</v>
      </c>
      <c r="AJX1" s="53" t="s">
        <v>1973</v>
      </c>
      <c r="AJY1" s="53" t="s">
        <v>1974</v>
      </c>
      <c r="AJZ1" s="53" t="s">
        <v>1975</v>
      </c>
      <c r="AKA1" s="53" t="s">
        <v>1976</v>
      </c>
      <c r="AKB1" s="53" t="s">
        <v>1977</v>
      </c>
      <c r="AKC1" s="53" t="s">
        <v>1978</v>
      </c>
      <c r="AKD1" s="53" t="s">
        <v>1979</v>
      </c>
      <c r="AKE1" s="53" t="s">
        <v>1980</v>
      </c>
      <c r="AKF1" s="53" t="s">
        <v>1981</v>
      </c>
      <c r="AKG1" s="53" t="s">
        <v>1982</v>
      </c>
      <c r="AKH1" s="53" t="s">
        <v>1983</v>
      </c>
      <c r="AKI1" s="53" t="s">
        <v>1984</v>
      </c>
      <c r="AKJ1" s="53" t="s">
        <v>1985</v>
      </c>
      <c r="AKK1" s="53" t="s">
        <v>1986</v>
      </c>
      <c r="AKL1" s="53" t="s">
        <v>1987</v>
      </c>
      <c r="AKM1" s="53" t="s">
        <v>1988</v>
      </c>
      <c r="AKN1" s="53" t="s">
        <v>1989</v>
      </c>
      <c r="AKO1" s="53" t="s">
        <v>1990</v>
      </c>
      <c r="AKP1" s="53" t="s">
        <v>1991</v>
      </c>
      <c r="AKQ1" s="53" t="s">
        <v>1992</v>
      </c>
      <c r="AKR1" s="53" t="s">
        <v>1993</v>
      </c>
      <c r="AKS1" s="53" t="s">
        <v>1994</v>
      </c>
      <c r="AKT1" s="53" t="s">
        <v>1995</v>
      </c>
      <c r="AKU1" s="53" t="s">
        <v>1996</v>
      </c>
      <c r="AKV1" s="53" t="s">
        <v>1997</v>
      </c>
      <c r="AKW1" s="53" t="s">
        <v>1998</v>
      </c>
      <c r="AKX1" s="53" t="s">
        <v>1999</v>
      </c>
      <c r="AKY1" s="53" t="s">
        <v>2000</v>
      </c>
      <c r="AKZ1" s="53" t="s">
        <v>2001</v>
      </c>
      <c r="ALA1" s="53" t="s">
        <v>2002</v>
      </c>
      <c r="ALB1" s="53" t="s">
        <v>2003</v>
      </c>
      <c r="ALC1" s="53" t="s">
        <v>2004</v>
      </c>
      <c r="ALD1" s="53" t="s">
        <v>2005</v>
      </c>
      <c r="ALE1" s="53" t="s">
        <v>2006</v>
      </c>
      <c r="ALF1" s="53" t="s">
        <v>2007</v>
      </c>
      <c r="ALG1" s="53" t="s">
        <v>2008</v>
      </c>
      <c r="ALH1" s="53" t="s">
        <v>2009</v>
      </c>
      <c r="ALI1" s="53" t="s">
        <v>2010</v>
      </c>
      <c r="ALJ1" s="53" t="s">
        <v>2011</v>
      </c>
      <c r="ALK1" s="53" t="s">
        <v>2012</v>
      </c>
      <c r="ALL1" s="53" t="s">
        <v>2013</v>
      </c>
      <c r="ALM1" s="53" t="s">
        <v>2014</v>
      </c>
      <c r="ALN1" s="53" t="s">
        <v>2015</v>
      </c>
      <c r="ALO1" s="53" t="s">
        <v>2016</v>
      </c>
      <c r="ALP1" s="53" t="s">
        <v>2017</v>
      </c>
      <c r="ALQ1" s="53" t="s">
        <v>2018</v>
      </c>
      <c r="ALR1" s="53" t="s">
        <v>2019</v>
      </c>
      <c r="ALS1" s="53" t="s">
        <v>2020</v>
      </c>
      <c r="ALT1" s="53" t="s">
        <v>2021</v>
      </c>
      <c r="ALU1" s="53" t="s">
        <v>2022</v>
      </c>
      <c r="ALV1" s="53" t="s">
        <v>2023</v>
      </c>
      <c r="ALW1" s="53" t="s">
        <v>2024</v>
      </c>
      <c r="ALX1" s="53" t="s">
        <v>2025</v>
      </c>
      <c r="ALY1" s="53" t="s">
        <v>2026</v>
      </c>
      <c r="ALZ1" s="53" t="s">
        <v>2027</v>
      </c>
      <c r="AMA1" s="53" t="s">
        <v>2028</v>
      </c>
      <c r="AMB1" s="53" t="s">
        <v>2029</v>
      </c>
      <c r="AMC1" s="53" t="s">
        <v>2030</v>
      </c>
      <c r="AMD1" s="53" t="s">
        <v>2031</v>
      </c>
      <c r="AME1" s="53" t="s">
        <v>2032</v>
      </c>
      <c r="AMF1" s="53" t="s">
        <v>2033</v>
      </c>
      <c r="AMG1" s="53" t="s">
        <v>2034</v>
      </c>
      <c r="AMH1" s="53" t="s">
        <v>2035</v>
      </c>
      <c r="AMI1" s="53" t="s">
        <v>2036</v>
      </c>
      <c r="AMJ1" s="53" t="s">
        <v>2037</v>
      </c>
      <c r="AMK1" s="53" t="s">
        <v>2038</v>
      </c>
      <c r="AML1" s="53" t="s">
        <v>2039</v>
      </c>
      <c r="AMM1" s="53" t="s">
        <v>2040</v>
      </c>
      <c r="AMN1" s="53" t="s">
        <v>2041</v>
      </c>
      <c r="AMO1" s="53" t="s">
        <v>2042</v>
      </c>
      <c r="AMP1" s="53" t="s">
        <v>2043</v>
      </c>
      <c r="AMQ1" s="53" t="s">
        <v>2044</v>
      </c>
      <c r="AMR1" s="53" t="s">
        <v>2045</v>
      </c>
      <c r="AMS1" s="53" t="s">
        <v>2046</v>
      </c>
      <c r="AMT1" s="53" t="s">
        <v>2047</v>
      </c>
      <c r="AMU1" s="53" t="s">
        <v>2048</v>
      </c>
      <c r="AMV1" s="53" t="s">
        <v>2049</v>
      </c>
      <c r="AMW1" s="53" t="s">
        <v>2050</v>
      </c>
      <c r="AMX1" s="53" t="s">
        <v>2051</v>
      </c>
      <c r="AMY1" s="53" t="s">
        <v>2052</v>
      </c>
      <c r="AMZ1" s="53" t="s">
        <v>2053</v>
      </c>
      <c r="ANA1" s="53" t="s">
        <v>2054</v>
      </c>
      <c r="ANB1" s="53" t="s">
        <v>2055</v>
      </c>
      <c r="ANC1" s="53" t="s">
        <v>2056</v>
      </c>
      <c r="AND1" s="53" t="s">
        <v>2057</v>
      </c>
      <c r="ANE1" s="53" t="s">
        <v>2058</v>
      </c>
      <c r="ANF1" s="53" t="s">
        <v>2059</v>
      </c>
      <c r="ANG1" s="53" t="s">
        <v>2060</v>
      </c>
      <c r="ANH1" s="53" t="s">
        <v>2061</v>
      </c>
      <c r="ANI1" s="53" t="s">
        <v>2062</v>
      </c>
      <c r="ANJ1" s="53" t="s">
        <v>2063</v>
      </c>
      <c r="ANK1" s="53" t="s">
        <v>2064</v>
      </c>
      <c r="ANL1" s="53" t="s">
        <v>2065</v>
      </c>
      <c r="ANM1" s="53" t="s">
        <v>2066</v>
      </c>
      <c r="ANN1" s="53" t="s">
        <v>2067</v>
      </c>
      <c r="ANO1" s="53" t="s">
        <v>2068</v>
      </c>
      <c r="ANP1" s="53" t="s">
        <v>2069</v>
      </c>
      <c r="ANQ1" s="53" t="s">
        <v>2070</v>
      </c>
      <c r="ANR1" s="53" t="s">
        <v>2071</v>
      </c>
      <c r="ANS1" s="53" t="s">
        <v>2072</v>
      </c>
      <c r="ANT1" s="53" t="s">
        <v>2073</v>
      </c>
      <c r="ANU1" s="53" t="s">
        <v>2074</v>
      </c>
      <c r="ANV1" s="53" t="s">
        <v>2075</v>
      </c>
      <c r="ANW1" s="53" t="s">
        <v>2076</v>
      </c>
      <c r="ANX1" s="53" t="s">
        <v>2077</v>
      </c>
      <c r="ANY1" s="53" t="s">
        <v>2078</v>
      </c>
      <c r="ANZ1" s="53" t="s">
        <v>2079</v>
      </c>
      <c r="AOA1" s="53" t="s">
        <v>2080</v>
      </c>
      <c r="AOB1" s="53" t="s">
        <v>2081</v>
      </c>
      <c r="AOC1" s="53" t="s">
        <v>2082</v>
      </c>
      <c r="AOD1" s="53" t="s">
        <v>2083</v>
      </c>
      <c r="AOE1" s="53" t="s">
        <v>2084</v>
      </c>
      <c r="AOF1" s="53" t="s">
        <v>2085</v>
      </c>
      <c r="AOG1" s="53" t="s">
        <v>2086</v>
      </c>
      <c r="AOH1" s="53" t="s">
        <v>2087</v>
      </c>
      <c r="AOI1" s="53" t="s">
        <v>2088</v>
      </c>
      <c r="AOJ1" s="53" t="s">
        <v>2089</v>
      </c>
      <c r="AOK1" s="53" t="s">
        <v>2090</v>
      </c>
      <c r="AOL1" s="53" t="s">
        <v>2091</v>
      </c>
      <c r="AOM1" s="53" t="s">
        <v>2092</v>
      </c>
      <c r="AON1" s="53" t="s">
        <v>2093</v>
      </c>
      <c r="AOO1" s="53" t="s">
        <v>2094</v>
      </c>
      <c r="AOP1" s="53" t="s">
        <v>2095</v>
      </c>
      <c r="AOQ1" s="53" t="s">
        <v>2096</v>
      </c>
      <c r="AOR1" s="53" t="s">
        <v>2097</v>
      </c>
      <c r="AOS1" s="53" t="s">
        <v>2098</v>
      </c>
      <c r="AOT1" s="53" t="s">
        <v>2099</v>
      </c>
      <c r="AOU1" s="53" t="s">
        <v>2100</v>
      </c>
      <c r="AOV1" s="53" t="s">
        <v>2101</v>
      </c>
      <c r="AOW1" s="53" t="s">
        <v>2102</v>
      </c>
      <c r="AOX1" s="53" t="s">
        <v>2103</v>
      </c>
      <c r="AOY1" s="53" t="s">
        <v>2104</v>
      </c>
      <c r="AOZ1" s="53" t="s">
        <v>2105</v>
      </c>
      <c r="APA1" s="53" t="s">
        <v>2106</v>
      </c>
      <c r="APB1" s="53" t="s">
        <v>2107</v>
      </c>
      <c r="APC1" s="53" t="s">
        <v>2108</v>
      </c>
      <c r="APD1" s="53" t="s">
        <v>2109</v>
      </c>
      <c r="APE1" s="53" t="s">
        <v>2110</v>
      </c>
      <c r="APF1" s="53" t="s">
        <v>2111</v>
      </c>
      <c r="APG1" s="53" t="s">
        <v>2112</v>
      </c>
      <c r="APH1" s="53" t="s">
        <v>2113</v>
      </c>
      <c r="API1" s="53" t="s">
        <v>2114</v>
      </c>
      <c r="APJ1" s="53" t="s">
        <v>2115</v>
      </c>
      <c r="APK1" s="53" t="s">
        <v>2116</v>
      </c>
      <c r="APL1" s="53" t="s">
        <v>2117</v>
      </c>
      <c r="APM1" s="53" t="s">
        <v>2118</v>
      </c>
      <c r="APN1" s="53" t="s">
        <v>2119</v>
      </c>
      <c r="APO1" s="53" t="s">
        <v>2120</v>
      </c>
      <c r="APP1" s="53" t="s">
        <v>2121</v>
      </c>
      <c r="APQ1" s="53" t="s">
        <v>2122</v>
      </c>
      <c r="APR1" s="53" t="s">
        <v>2123</v>
      </c>
      <c r="APS1" s="53" t="s">
        <v>2124</v>
      </c>
      <c r="APT1" s="53" t="s">
        <v>2125</v>
      </c>
      <c r="APU1" s="53" t="s">
        <v>2126</v>
      </c>
      <c r="APV1" s="53" t="s">
        <v>2127</v>
      </c>
      <c r="APW1" s="53" t="s">
        <v>2128</v>
      </c>
      <c r="APX1" s="53" t="s">
        <v>2129</v>
      </c>
      <c r="APY1" s="53" t="s">
        <v>2130</v>
      </c>
      <c r="APZ1" s="53" t="s">
        <v>2131</v>
      </c>
      <c r="AQA1" s="53" t="s">
        <v>2132</v>
      </c>
      <c r="AQB1" s="53" t="s">
        <v>2133</v>
      </c>
      <c r="AQC1" s="53" t="s">
        <v>2134</v>
      </c>
      <c r="AQD1" s="53" t="s">
        <v>2135</v>
      </c>
      <c r="AQE1" s="53" t="s">
        <v>2136</v>
      </c>
      <c r="AQF1" s="53" t="s">
        <v>2137</v>
      </c>
      <c r="AQG1" s="53" t="s">
        <v>2138</v>
      </c>
      <c r="AQH1" s="53" t="s">
        <v>2139</v>
      </c>
      <c r="AQI1" s="53" t="s">
        <v>2140</v>
      </c>
      <c r="AQJ1" s="53" t="s">
        <v>2141</v>
      </c>
      <c r="AQK1" s="53" t="s">
        <v>2142</v>
      </c>
      <c r="AQL1" s="53" t="s">
        <v>2143</v>
      </c>
      <c r="AQM1" s="53" t="s">
        <v>2144</v>
      </c>
      <c r="AQN1" s="53" t="s">
        <v>2145</v>
      </c>
      <c r="AQO1" s="53" t="s">
        <v>2146</v>
      </c>
      <c r="AQP1" s="53" t="s">
        <v>2147</v>
      </c>
      <c r="AQQ1" s="53" t="s">
        <v>2148</v>
      </c>
      <c r="AQR1" s="53" t="s">
        <v>2149</v>
      </c>
      <c r="AQS1" s="53" t="s">
        <v>2150</v>
      </c>
      <c r="AQT1" s="53" t="s">
        <v>2151</v>
      </c>
      <c r="AQU1" s="53" t="s">
        <v>2152</v>
      </c>
      <c r="AQV1" s="53" t="s">
        <v>2153</v>
      </c>
      <c r="AQW1" s="53" t="s">
        <v>2154</v>
      </c>
      <c r="AQX1" s="53" t="s">
        <v>2155</v>
      </c>
      <c r="AQY1" s="53" t="s">
        <v>2156</v>
      </c>
      <c r="AQZ1" s="53" t="s">
        <v>2157</v>
      </c>
      <c r="ARA1" s="53" t="s">
        <v>2158</v>
      </c>
      <c r="ARB1" s="53" t="s">
        <v>2159</v>
      </c>
      <c r="ARC1" s="53" t="s">
        <v>2160</v>
      </c>
      <c r="ARD1" s="53" t="s">
        <v>2161</v>
      </c>
      <c r="ARE1" s="53" t="s">
        <v>2162</v>
      </c>
      <c r="ARF1" s="53" t="s">
        <v>2163</v>
      </c>
      <c r="ARG1" s="53" t="s">
        <v>2164</v>
      </c>
      <c r="ARH1" s="53" t="s">
        <v>2165</v>
      </c>
      <c r="ARI1" s="53" t="s">
        <v>2166</v>
      </c>
      <c r="ARJ1" s="53" t="s">
        <v>2167</v>
      </c>
      <c r="ARK1" s="53" t="s">
        <v>2168</v>
      </c>
      <c r="ARL1" s="53" t="s">
        <v>2169</v>
      </c>
      <c r="ARM1" s="53" t="s">
        <v>2170</v>
      </c>
      <c r="ARN1" s="53" t="s">
        <v>2171</v>
      </c>
      <c r="ARO1" s="53" t="s">
        <v>2172</v>
      </c>
      <c r="ARP1" s="53" t="s">
        <v>2173</v>
      </c>
      <c r="ARQ1" s="53" t="s">
        <v>2174</v>
      </c>
      <c r="ARR1" s="53" t="s">
        <v>2175</v>
      </c>
      <c r="ARS1" s="53" t="s">
        <v>2176</v>
      </c>
      <c r="ART1" s="53" t="s">
        <v>2177</v>
      </c>
      <c r="ARU1" s="53" t="s">
        <v>2178</v>
      </c>
      <c r="ARV1" s="53" t="s">
        <v>2179</v>
      </c>
      <c r="ARW1" s="53" t="s">
        <v>2180</v>
      </c>
      <c r="ARX1" s="53" t="s">
        <v>2181</v>
      </c>
      <c r="ARY1" s="53" t="s">
        <v>2182</v>
      </c>
      <c r="ARZ1" s="53" t="s">
        <v>2183</v>
      </c>
      <c r="ASA1" s="53" t="s">
        <v>2184</v>
      </c>
      <c r="ASB1" s="53" t="s">
        <v>2185</v>
      </c>
      <c r="ASC1" s="53" t="s">
        <v>2186</v>
      </c>
      <c r="ASD1" s="53" t="s">
        <v>2187</v>
      </c>
      <c r="ASE1" s="53" t="s">
        <v>2188</v>
      </c>
      <c r="ASF1" s="53" t="s">
        <v>2189</v>
      </c>
      <c r="ASG1" s="53" t="s">
        <v>2190</v>
      </c>
      <c r="ASH1" s="53" t="s">
        <v>2191</v>
      </c>
      <c r="ASI1" s="53" t="s">
        <v>2192</v>
      </c>
      <c r="ASJ1" s="53" t="s">
        <v>2193</v>
      </c>
      <c r="ASK1" s="53" t="s">
        <v>2194</v>
      </c>
      <c r="ASL1" s="53" t="s">
        <v>2195</v>
      </c>
      <c r="ASM1" s="53" t="s">
        <v>2196</v>
      </c>
      <c r="ASN1" s="53" t="s">
        <v>2197</v>
      </c>
      <c r="ASO1" s="53" t="s">
        <v>2198</v>
      </c>
      <c r="ASP1" s="53" t="s">
        <v>2199</v>
      </c>
      <c r="ASQ1" s="53" t="s">
        <v>2200</v>
      </c>
      <c r="ASR1" s="53" t="s">
        <v>2201</v>
      </c>
      <c r="ASS1" s="53" t="s">
        <v>2202</v>
      </c>
      <c r="AST1" s="53" t="s">
        <v>2203</v>
      </c>
      <c r="ASU1" s="53" t="s">
        <v>2204</v>
      </c>
      <c r="ASV1" s="53" t="s">
        <v>2205</v>
      </c>
      <c r="ASW1" s="53" t="s">
        <v>2206</v>
      </c>
      <c r="ASX1" s="53" t="s">
        <v>2207</v>
      </c>
      <c r="ASY1" s="53" t="s">
        <v>2208</v>
      </c>
      <c r="ASZ1" s="53" t="s">
        <v>2209</v>
      </c>
      <c r="ATA1" s="53" t="s">
        <v>2210</v>
      </c>
      <c r="ATB1" s="53" t="s">
        <v>2211</v>
      </c>
      <c r="ATC1" s="53" t="s">
        <v>2212</v>
      </c>
      <c r="ATD1" s="53" t="s">
        <v>2213</v>
      </c>
      <c r="ATE1" s="53" t="s">
        <v>2214</v>
      </c>
      <c r="ATF1" s="53" t="s">
        <v>2215</v>
      </c>
      <c r="ATG1" s="53" t="s">
        <v>2216</v>
      </c>
      <c r="ATH1" s="53" t="s">
        <v>2217</v>
      </c>
      <c r="ATI1" s="53" t="s">
        <v>2218</v>
      </c>
      <c r="ATJ1" s="53" t="s">
        <v>2219</v>
      </c>
      <c r="ATK1" s="53" t="s">
        <v>2220</v>
      </c>
      <c r="ATL1" s="53" t="s">
        <v>2221</v>
      </c>
      <c r="ATM1" s="53" t="s">
        <v>2222</v>
      </c>
      <c r="ATN1" s="53" t="s">
        <v>2223</v>
      </c>
      <c r="ATO1" s="53" t="s">
        <v>2224</v>
      </c>
      <c r="ATP1" s="53" t="s">
        <v>2225</v>
      </c>
      <c r="ATQ1" s="53" t="s">
        <v>2226</v>
      </c>
      <c r="ATR1" s="53" t="s">
        <v>2227</v>
      </c>
      <c r="ATS1" s="53" t="s">
        <v>2228</v>
      </c>
      <c r="ATT1" s="53" t="s">
        <v>2229</v>
      </c>
      <c r="ATU1" s="53" t="s">
        <v>2230</v>
      </c>
      <c r="ATV1" s="53" t="s">
        <v>2231</v>
      </c>
      <c r="ATW1" s="53" t="s">
        <v>2232</v>
      </c>
      <c r="ATX1" s="53" t="s">
        <v>2233</v>
      </c>
      <c r="ATY1" s="53" t="s">
        <v>2234</v>
      </c>
      <c r="ATZ1" s="53" t="s">
        <v>2235</v>
      </c>
      <c r="AUA1" s="53" t="s">
        <v>2236</v>
      </c>
      <c r="AUB1" s="53" t="s">
        <v>2237</v>
      </c>
      <c r="AUC1" s="53" t="s">
        <v>2238</v>
      </c>
      <c r="AUD1" s="53" t="s">
        <v>2239</v>
      </c>
      <c r="AUE1" s="53" t="s">
        <v>2240</v>
      </c>
      <c r="AUF1" s="53" t="s">
        <v>2241</v>
      </c>
      <c r="AUG1" s="53" t="s">
        <v>2242</v>
      </c>
      <c r="AUH1" s="53" t="s">
        <v>2243</v>
      </c>
      <c r="AUI1" s="53" t="s">
        <v>2244</v>
      </c>
      <c r="AUJ1" s="53" t="s">
        <v>2245</v>
      </c>
      <c r="AUK1" s="53" t="s">
        <v>2246</v>
      </c>
      <c r="AUL1" s="53" t="s">
        <v>2247</v>
      </c>
      <c r="AUM1" s="53" t="s">
        <v>2248</v>
      </c>
      <c r="AUN1" s="53" t="s">
        <v>2249</v>
      </c>
      <c r="AUO1" s="53" t="s">
        <v>2250</v>
      </c>
      <c r="AUP1" s="53" t="s">
        <v>2251</v>
      </c>
      <c r="AUQ1" s="53" t="s">
        <v>2252</v>
      </c>
      <c r="AUR1" s="53" t="s">
        <v>2253</v>
      </c>
      <c r="AUS1" s="53" t="s">
        <v>2254</v>
      </c>
      <c r="AUT1" s="53" t="s">
        <v>2255</v>
      </c>
      <c r="AUU1" s="53" t="s">
        <v>2256</v>
      </c>
      <c r="AUV1" s="53" t="s">
        <v>2257</v>
      </c>
      <c r="AUW1" s="53" t="s">
        <v>2258</v>
      </c>
      <c r="AUX1" s="53" t="s">
        <v>2259</v>
      </c>
      <c r="AUY1" s="53" t="s">
        <v>2260</v>
      </c>
      <c r="AUZ1" s="53" t="s">
        <v>2261</v>
      </c>
      <c r="AVA1" s="53" t="s">
        <v>2262</v>
      </c>
      <c r="AVB1" s="53" t="s">
        <v>2263</v>
      </c>
      <c r="AVC1" s="53" t="s">
        <v>2264</v>
      </c>
      <c r="AVD1" s="53" t="s">
        <v>2265</v>
      </c>
      <c r="AVE1" s="53" t="s">
        <v>2266</v>
      </c>
      <c r="AVF1" s="53" t="s">
        <v>2267</v>
      </c>
      <c r="AVG1" s="53" t="s">
        <v>2268</v>
      </c>
      <c r="AVH1" s="53" t="s">
        <v>2269</v>
      </c>
      <c r="AVI1" s="53" t="s">
        <v>2270</v>
      </c>
      <c r="AVJ1" s="53" t="s">
        <v>2271</v>
      </c>
      <c r="AVK1" s="53" t="s">
        <v>2272</v>
      </c>
      <c r="AVL1" s="53" t="s">
        <v>2273</v>
      </c>
      <c r="AVM1" s="53" t="s">
        <v>2274</v>
      </c>
      <c r="AVN1" s="53" t="s">
        <v>2275</v>
      </c>
      <c r="AVO1" s="53" t="s">
        <v>2276</v>
      </c>
      <c r="AVP1" s="53" t="s">
        <v>2277</v>
      </c>
      <c r="AVQ1" s="53" t="s">
        <v>2278</v>
      </c>
      <c r="AVR1" s="53" t="s">
        <v>2279</v>
      </c>
      <c r="AVS1" s="53" t="s">
        <v>2280</v>
      </c>
      <c r="AVT1" s="53" t="s">
        <v>2281</v>
      </c>
      <c r="AVU1" s="53" t="s">
        <v>2282</v>
      </c>
      <c r="AVV1" s="53" t="s">
        <v>2283</v>
      </c>
      <c r="AVW1" s="53" t="s">
        <v>2284</v>
      </c>
      <c r="AVX1" s="53" t="s">
        <v>2285</v>
      </c>
      <c r="AVY1" s="53" t="s">
        <v>2286</v>
      </c>
      <c r="AVZ1" s="53" t="s">
        <v>2287</v>
      </c>
      <c r="AWA1" s="53" t="s">
        <v>2288</v>
      </c>
      <c r="AWB1" s="53" t="s">
        <v>2289</v>
      </c>
      <c r="AWC1" s="53" t="s">
        <v>2290</v>
      </c>
      <c r="AWD1" s="53" t="s">
        <v>2291</v>
      </c>
      <c r="AWE1" s="53" t="s">
        <v>2292</v>
      </c>
      <c r="AWF1" s="53" t="s">
        <v>2293</v>
      </c>
      <c r="AWG1" s="53" t="s">
        <v>2294</v>
      </c>
      <c r="AWH1" s="53" t="s">
        <v>2295</v>
      </c>
      <c r="AWI1" s="53" t="s">
        <v>2296</v>
      </c>
      <c r="AWJ1" s="53" t="s">
        <v>2297</v>
      </c>
      <c r="AWK1" s="53" t="s">
        <v>2298</v>
      </c>
      <c r="AWL1" s="53" t="s">
        <v>2299</v>
      </c>
      <c r="AWM1" s="53" t="s">
        <v>2300</v>
      </c>
      <c r="AWN1" s="53" t="s">
        <v>2301</v>
      </c>
      <c r="AWO1" s="53" t="s">
        <v>2302</v>
      </c>
      <c r="AWP1" s="53" t="s">
        <v>2303</v>
      </c>
      <c r="AWQ1" s="53" t="s">
        <v>2304</v>
      </c>
      <c r="AWR1" s="53" t="s">
        <v>2305</v>
      </c>
      <c r="AWS1" s="53" t="s">
        <v>2306</v>
      </c>
      <c r="AWT1" s="53" t="s">
        <v>2307</v>
      </c>
      <c r="AWU1" s="53" t="s">
        <v>2308</v>
      </c>
      <c r="AWV1" s="53" t="s">
        <v>2309</v>
      </c>
      <c r="AWW1" s="53" t="s">
        <v>2310</v>
      </c>
      <c r="AWX1" s="53" t="s">
        <v>2311</v>
      </c>
      <c r="AWY1" s="53" t="s">
        <v>2312</v>
      </c>
      <c r="AWZ1" s="53" t="s">
        <v>2313</v>
      </c>
      <c r="AXA1" s="53" t="s">
        <v>2314</v>
      </c>
      <c r="AXB1" s="53" t="s">
        <v>2315</v>
      </c>
      <c r="AXC1" s="53" t="s">
        <v>2316</v>
      </c>
      <c r="AXD1" s="53" t="s">
        <v>2317</v>
      </c>
      <c r="AXE1" s="53" t="s">
        <v>2318</v>
      </c>
      <c r="AXF1" s="53" t="s">
        <v>2319</v>
      </c>
      <c r="AXG1" s="53" t="s">
        <v>2320</v>
      </c>
      <c r="AXH1" s="53" t="s">
        <v>2321</v>
      </c>
      <c r="AXI1" s="53" t="s">
        <v>2322</v>
      </c>
      <c r="AXJ1" s="53" t="s">
        <v>2323</v>
      </c>
      <c r="AXK1" s="53" t="s">
        <v>2324</v>
      </c>
      <c r="AXL1" s="53" t="s">
        <v>2325</v>
      </c>
      <c r="AXM1" s="53" t="s">
        <v>2326</v>
      </c>
      <c r="AXN1" s="53" t="s">
        <v>2327</v>
      </c>
      <c r="AXO1" s="53" t="s">
        <v>2328</v>
      </c>
      <c r="AXP1" s="53" t="s">
        <v>2329</v>
      </c>
      <c r="AXQ1" s="53" t="s">
        <v>2330</v>
      </c>
      <c r="AXR1" s="53" t="s">
        <v>2331</v>
      </c>
      <c r="AXS1" s="53" t="s">
        <v>2332</v>
      </c>
      <c r="AXT1" s="53" t="s">
        <v>2333</v>
      </c>
      <c r="AXU1" s="53" t="s">
        <v>2334</v>
      </c>
      <c r="AXV1" s="53" t="s">
        <v>2335</v>
      </c>
      <c r="AXW1" s="53" t="s">
        <v>2336</v>
      </c>
      <c r="AXX1" s="53" t="s">
        <v>2337</v>
      </c>
      <c r="AXY1" s="53" t="s">
        <v>2338</v>
      </c>
      <c r="AXZ1" s="53" t="s">
        <v>2339</v>
      </c>
      <c r="AYA1" s="53" t="s">
        <v>2340</v>
      </c>
      <c r="AYB1" s="53" t="s">
        <v>2341</v>
      </c>
      <c r="AYC1" s="53" t="s">
        <v>2342</v>
      </c>
      <c r="AYD1" s="53" t="s">
        <v>2343</v>
      </c>
      <c r="AYE1" s="53" t="s">
        <v>2344</v>
      </c>
      <c r="AYF1" s="53" t="s">
        <v>2345</v>
      </c>
      <c r="AYG1" s="53" t="s">
        <v>2346</v>
      </c>
      <c r="AYH1" s="53" t="s">
        <v>2347</v>
      </c>
      <c r="AYI1" s="53" t="s">
        <v>2348</v>
      </c>
      <c r="AYJ1" s="53" t="s">
        <v>2349</v>
      </c>
      <c r="AYK1" s="53" t="s">
        <v>2350</v>
      </c>
      <c r="AYL1" s="53" t="s">
        <v>2351</v>
      </c>
      <c r="AYM1" s="53" t="s">
        <v>2352</v>
      </c>
      <c r="AYN1" s="53" t="s">
        <v>2353</v>
      </c>
      <c r="AYO1" s="53" t="s">
        <v>2354</v>
      </c>
      <c r="AYP1" s="53" t="s">
        <v>2355</v>
      </c>
      <c r="AYQ1" s="53" t="s">
        <v>2356</v>
      </c>
      <c r="AYR1" s="53" t="s">
        <v>2357</v>
      </c>
      <c r="AYS1" s="53" t="s">
        <v>2358</v>
      </c>
      <c r="AYT1" s="53" t="s">
        <v>2359</v>
      </c>
      <c r="AYU1" s="53" t="s">
        <v>2360</v>
      </c>
      <c r="AYV1" s="53" t="s">
        <v>2361</v>
      </c>
      <c r="AYW1" s="53" t="s">
        <v>2362</v>
      </c>
      <c r="AYX1" s="53" t="s">
        <v>2363</v>
      </c>
      <c r="AYY1" s="53" t="s">
        <v>2364</v>
      </c>
      <c r="AYZ1" s="53" t="s">
        <v>2365</v>
      </c>
      <c r="AZA1" s="53" t="s">
        <v>2366</v>
      </c>
      <c r="AZB1" s="53" t="s">
        <v>2367</v>
      </c>
      <c r="AZC1" s="53" t="s">
        <v>2368</v>
      </c>
      <c r="AZD1" s="53" t="s">
        <v>2369</v>
      </c>
      <c r="AZE1" s="53" t="s">
        <v>2370</v>
      </c>
      <c r="AZF1" s="53" t="s">
        <v>2371</v>
      </c>
      <c r="AZG1" s="53" t="s">
        <v>2372</v>
      </c>
      <c r="AZH1" s="53" t="s">
        <v>2373</v>
      </c>
      <c r="AZI1" s="53" t="s">
        <v>2374</v>
      </c>
      <c r="AZJ1" s="53" t="s">
        <v>2375</v>
      </c>
      <c r="AZK1" s="53" t="s">
        <v>2376</v>
      </c>
      <c r="AZL1" s="53" t="s">
        <v>2377</v>
      </c>
      <c r="AZM1" s="53" t="s">
        <v>2378</v>
      </c>
      <c r="AZN1" s="53" t="s">
        <v>2379</v>
      </c>
      <c r="AZO1" s="53" t="s">
        <v>2380</v>
      </c>
      <c r="AZP1" s="53" t="s">
        <v>2381</v>
      </c>
      <c r="AZQ1" s="53" t="s">
        <v>2382</v>
      </c>
      <c r="AZR1" s="53" t="s">
        <v>2383</v>
      </c>
      <c r="AZS1" s="53" t="s">
        <v>2384</v>
      </c>
      <c r="AZT1" s="53" t="s">
        <v>2385</v>
      </c>
      <c r="AZU1" s="53" t="s">
        <v>2386</v>
      </c>
      <c r="AZV1" s="53" t="s">
        <v>2387</v>
      </c>
      <c r="AZW1" s="53" t="s">
        <v>2388</v>
      </c>
      <c r="AZX1" s="53" t="s">
        <v>2389</v>
      </c>
      <c r="AZY1" s="53" t="s">
        <v>2390</v>
      </c>
      <c r="AZZ1" s="53" t="s">
        <v>2391</v>
      </c>
      <c r="BAA1" s="53" t="s">
        <v>2392</v>
      </c>
      <c r="BAB1" s="53" t="s">
        <v>2393</v>
      </c>
      <c r="BAC1" s="53" t="s">
        <v>2394</v>
      </c>
      <c r="BAD1" s="53" t="s">
        <v>2395</v>
      </c>
      <c r="BAE1" s="53" t="s">
        <v>2396</v>
      </c>
      <c r="BAF1" s="53" t="s">
        <v>2397</v>
      </c>
      <c r="BAG1" s="53" t="s">
        <v>2398</v>
      </c>
      <c r="BAH1" s="53" t="s">
        <v>2399</v>
      </c>
      <c r="BAI1" s="53" t="s">
        <v>2400</v>
      </c>
      <c r="BAJ1" s="53" t="s">
        <v>2401</v>
      </c>
      <c r="BAK1" s="53" t="s">
        <v>2402</v>
      </c>
      <c r="BAL1" s="53" t="s">
        <v>2403</v>
      </c>
      <c r="BAM1" s="53" t="s">
        <v>2404</v>
      </c>
      <c r="BAN1" s="53" t="s">
        <v>2405</v>
      </c>
      <c r="BAO1" s="53" t="s">
        <v>2406</v>
      </c>
      <c r="BAP1" s="53" t="s">
        <v>2407</v>
      </c>
      <c r="BAQ1" s="53" t="s">
        <v>2408</v>
      </c>
      <c r="BAR1" s="53" t="s">
        <v>2409</v>
      </c>
      <c r="BAS1" s="53" t="s">
        <v>2410</v>
      </c>
      <c r="BAT1" s="53" t="s">
        <v>2411</v>
      </c>
      <c r="BAU1" s="53" t="s">
        <v>2412</v>
      </c>
      <c r="BAV1" s="53" t="s">
        <v>2413</v>
      </c>
      <c r="BAW1" s="53" t="s">
        <v>2414</v>
      </c>
      <c r="BAX1" s="53" t="s">
        <v>2415</v>
      </c>
      <c r="BAY1" s="53" t="s">
        <v>2416</v>
      </c>
      <c r="BAZ1" s="53" t="s">
        <v>2417</v>
      </c>
      <c r="BBA1" s="53" t="s">
        <v>2418</v>
      </c>
      <c r="BBB1" s="53" t="s">
        <v>2419</v>
      </c>
      <c r="BBC1" s="53" t="s">
        <v>2420</v>
      </c>
      <c r="BBD1" s="53" t="s">
        <v>2421</v>
      </c>
      <c r="BBE1" s="53" t="s">
        <v>2422</v>
      </c>
      <c r="BBF1" s="53" t="s">
        <v>2423</v>
      </c>
      <c r="BBG1" s="53" t="s">
        <v>2424</v>
      </c>
      <c r="BBH1" s="53" t="s">
        <v>2425</v>
      </c>
      <c r="BBI1" s="53" t="s">
        <v>2426</v>
      </c>
      <c r="BBJ1" s="53" t="s">
        <v>2427</v>
      </c>
      <c r="BBK1" s="53" t="s">
        <v>2428</v>
      </c>
      <c r="BBL1" s="53" t="s">
        <v>2429</v>
      </c>
      <c r="BBM1" s="53" t="s">
        <v>2430</v>
      </c>
      <c r="BBN1" s="53" t="s">
        <v>2431</v>
      </c>
      <c r="BBO1" s="53" t="s">
        <v>2432</v>
      </c>
      <c r="BBP1" s="53" t="s">
        <v>2433</v>
      </c>
      <c r="BBQ1" s="53" t="s">
        <v>2434</v>
      </c>
      <c r="BBR1" s="53" t="s">
        <v>2435</v>
      </c>
      <c r="BBS1" s="53" t="s">
        <v>2436</v>
      </c>
      <c r="BBT1" s="53" t="s">
        <v>2437</v>
      </c>
      <c r="BBU1" s="53" t="s">
        <v>2438</v>
      </c>
      <c r="BBV1" s="53" t="s">
        <v>2439</v>
      </c>
      <c r="BBW1" s="53" t="s">
        <v>2440</v>
      </c>
      <c r="BBX1" s="53" t="s">
        <v>2441</v>
      </c>
      <c r="BBY1" s="53" t="s">
        <v>2442</v>
      </c>
      <c r="BBZ1" s="53" t="s">
        <v>2443</v>
      </c>
      <c r="BCA1" s="53" t="s">
        <v>2444</v>
      </c>
      <c r="BCB1" s="53" t="s">
        <v>2445</v>
      </c>
      <c r="BCC1" s="53" t="s">
        <v>2446</v>
      </c>
      <c r="BCD1" s="53" t="s">
        <v>2447</v>
      </c>
      <c r="BCE1" s="53" t="s">
        <v>2448</v>
      </c>
      <c r="BCF1" s="53" t="s">
        <v>2449</v>
      </c>
      <c r="BCG1" s="53" t="s">
        <v>2450</v>
      </c>
      <c r="BCH1" s="53" t="s">
        <v>2451</v>
      </c>
      <c r="BCI1" s="53" t="s">
        <v>2452</v>
      </c>
      <c r="BCJ1" s="53" t="s">
        <v>2453</v>
      </c>
      <c r="BCK1" s="53" t="s">
        <v>2454</v>
      </c>
      <c r="BCL1" s="53" t="s">
        <v>2455</v>
      </c>
      <c r="BCM1" s="53" t="s">
        <v>2456</v>
      </c>
      <c r="BCN1" s="53" t="s">
        <v>2457</v>
      </c>
      <c r="BCO1" s="53" t="s">
        <v>2458</v>
      </c>
      <c r="BCP1" s="53" t="s">
        <v>2459</v>
      </c>
      <c r="BCQ1" s="53" t="s">
        <v>2460</v>
      </c>
      <c r="BCR1" s="53" t="s">
        <v>2461</v>
      </c>
      <c r="BCS1" s="53" t="s">
        <v>2462</v>
      </c>
      <c r="BCT1" s="53" t="s">
        <v>2463</v>
      </c>
      <c r="BCU1" s="53" t="s">
        <v>2464</v>
      </c>
      <c r="BCV1" s="53" t="s">
        <v>2465</v>
      </c>
      <c r="BCW1" s="53" t="s">
        <v>2466</v>
      </c>
      <c r="BCX1" s="53" t="s">
        <v>2467</v>
      </c>
      <c r="BCY1" s="53" t="s">
        <v>2468</v>
      </c>
      <c r="BCZ1" s="53" t="s">
        <v>2469</v>
      </c>
      <c r="BDA1" s="53" t="s">
        <v>2470</v>
      </c>
      <c r="BDB1" s="53" t="s">
        <v>2471</v>
      </c>
      <c r="BDC1" s="53" t="s">
        <v>2472</v>
      </c>
      <c r="BDD1" s="53" t="s">
        <v>2473</v>
      </c>
      <c r="BDE1" s="53" t="s">
        <v>2474</v>
      </c>
      <c r="BDF1" s="53" t="s">
        <v>2475</v>
      </c>
      <c r="BDG1" s="53" t="s">
        <v>2476</v>
      </c>
      <c r="BDH1" s="53" t="s">
        <v>2477</v>
      </c>
      <c r="BDI1" s="53" t="s">
        <v>2478</v>
      </c>
      <c r="BDJ1" s="53" t="s">
        <v>2479</v>
      </c>
      <c r="BDK1" s="53" t="s">
        <v>2480</v>
      </c>
      <c r="BDL1" s="53" t="s">
        <v>2481</v>
      </c>
      <c r="BDM1" s="53" t="s">
        <v>2482</v>
      </c>
      <c r="BDN1" s="53" t="s">
        <v>2483</v>
      </c>
      <c r="BDO1" s="53" t="s">
        <v>2484</v>
      </c>
      <c r="BDP1" s="53" t="s">
        <v>2485</v>
      </c>
      <c r="BDQ1" s="53" t="s">
        <v>2486</v>
      </c>
      <c r="BDR1" s="53" t="s">
        <v>2487</v>
      </c>
      <c r="BDS1" s="53" t="s">
        <v>2488</v>
      </c>
      <c r="BDT1" s="53" t="s">
        <v>2489</v>
      </c>
      <c r="BDU1" s="53" t="s">
        <v>2490</v>
      </c>
      <c r="BDV1" s="53" t="s">
        <v>2491</v>
      </c>
      <c r="BDW1" s="53" t="s">
        <v>2492</v>
      </c>
      <c r="BDX1" s="53" t="s">
        <v>2493</v>
      </c>
      <c r="BDY1" s="53" t="s">
        <v>2494</v>
      </c>
      <c r="BDZ1" s="53" t="s">
        <v>2495</v>
      </c>
      <c r="BEA1" s="53" t="s">
        <v>2496</v>
      </c>
      <c r="BEB1" s="53" t="s">
        <v>2497</v>
      </c>
      <c r="BEC1" s="53" t="s">
        <v>2498</v>
      </c>
      <c r="BED1" s="53" t="s">
        <v>2499</v>
      </c>
      <c r="BEE1" s="53" t="s">
        <v>2500</v>
      </c>
      <c r="BEF1" s="53" t="s">
        <v>2501</v>
      </c>
      <c r="BEG1" s="53" t="s">
        <v>2502</v>
      </c>
      <c r="BEH1" s="53" t="s">
        <v>2503</v>
      </c>
      <c r="BEI1" s="53" t="s">
        <v>2504</v>
      </c>
      <c r="BEJ1" s="53" t="s">
        <v>2505</v>
      </c>
      <c r="BEK1" s="53" t="s">
        <v>2506</v>
      </c>
      <c r="BEL1" s="53" t="s">
        <v>2507</v>
      </c>
      <c r="BEM1" s="53" t="s">
        <v>2508</v>
      </c>
      <c r="BEN1" s="53" t="s">
        <v>2509</v>
      </c>
      <c r="BEO1" s="53" t="s">
        <v>2510</v>
      </c>
      <c r="BEP1" s="53" t="s">
        <v>2511</v>
      </c>
      <c r="BEQ1" s="53" t="s">
        <v>2512</v>
      </c>
      <c r="BER1" s="53" t="s">
        <v>2513</v>
      </c>
      <c r="BES1" s="53" t="s">
        <v>2514</v>
      </c>
      <c r="BET1" s="53" t="s">
        <v>2515</v>
      </c>
      <c r="BEU1" s="53" t="s">
        <v>2516</v>
      </c>
      <c r="BEV1" s="53" t="s">
        <v>2517</v>
      </c>
      <c r="BEW1" s="53" t="s">
        <v>2518</v>
      </c>
      <c r="BEX1" s="53" t="s">
        <v>2519</v>
      </c>
      <c r="BEY1" s="53" t="s">
        <v>2520</v>
      </c>
      <c r="BEZ1" s="53" t="s">
        <v>2521</v>
      </c>
      <c r="BFA1" s="53" t="s">
        <v>2522</v>
      </c>
      <c r="BFB1" s="53" t="s">
        <v>2523</v>
      </c>
      <c r="BFC1" s="53" t="s">
        <v>2524</v>
      </c>
      <c r="BFD1" s="53" t="s">
        <v>2525</v>
      </c>
      <c r="BFE1" s="53" t="s">
        <v>2526</v>
      </c>
      <c r="BFF1" s="53" t="s">
        <v>2527</v>
      </c>
      <c r="BFG1" s="53" t="s">
        <v>2528</v>
      </c>
      <c r="BFH1" s="53" t="s">
        <v>2529</v>
      </c>
      <c r="BFI1" s="53" t="s">
        <v>2530</v>
      </c>
      <c r="BFJ1" s="53" t="s">
        <v>2531</v>
      </c>
      <c r="BFK1" s="53" t="s">
        <v>2532</v>
      </c>
      <c r="BFL1" s="53" t="s">
        <v>2533</v>
      </c>
      <c r="BFM1" s="53" t="s">
        <v>2534</v>
      </c>
      <c r="BFN1" s="53" t="s">
        <v>2535</v>
      </c>
      <c r="BFO1" s="53" t="s">
        <v>2536</v>
      </c>
      <c r="BFP1" s="53" t="s">
        <v>2537</v>
      </c>
      <c r="BFQ1" s="53" t="s">
        <v>2538</v>
      </c>
      <c r="BFR1" s="53" t="s">
        <v>2539</v>
      </c>
      <c r="BFS1" s="53" t="s">
        <v>2540</v>
      </c>
      <c r="BFT1" s="53" t="s">
        <v>2541</v>
      </c>
      <c r="BFU1" s="53" t="s">
        <v>2542</v>
      </c>
      <c r="BFV1" s="53" t="s">
        <v>2543</v>
      </c>
      <c r="BFW1" s="53" t="s">
        <v>2544</v>
      </c>
      <c r="BFX1" s="53" t="s">
        <v>2545</v>
      </c>
      <c r="BFY1" s="53" t="s">
        <v>2546</v>
      </c>
      <c r="BFZ1" s="53" t="s">
        <v>2547</v>
      </c>
      <c r="BGA1" s="53" t="s">
        <v>2548</v>
      </c>
      <c r="BGB1" s="53" t="s">
        <v>2549</v>
      </c>
      <c r="BGC1" s="53" t="s">
        <v>2550</v>
      </c>
      <c r="BGD1" s="53" t="s">
        <v>2551</v>
      </c>
      <c r="BGE1" s="53" t="s">
        <v>2552</v>
      </c>
      <c r="BGF1" s="53" t="s">
        <v>2553</v>
      </c>
      <c r="BGG1" s="53" t="s">
        <v>2554</v>
      </c>
      <c r="BGH1" s="53" t="s">
        <v>2555</v>
      </c>
      <c r="BGI1" s="53" t="s">
        <v>2556</v>
      </c>
      <c r="BGJ1" s="53" t="s">
        <v>2557</v>
      </c>
      <c r="BGK1" s="53" t="s">
        <v>2558</v>
      </c>
      <c r="BGL1" s="53" t="s">
        <v>2559</v>
      </c>
      <c r="BGM1" s="53" t="s">
        <v>2560</v>
      </c>
      <c r="BGN1" s="53" t="s">
        <v>2561</v>
      </c>
      <c r="BGO1" s="53" t="s">
        <v>2562</v>
      </c>
      <c r="BGP1" s="53" t="s">
        <v>2563</v>
      </c>
      <c r="BGQ1" s="53" t="s">
        <v>2564</v>
      </c>
      <c r="BGR1" s="53" t="s">
        <v>2565</v>
      </c>
      <c r="BGS1" s="53" t="s">
        <v>2566</v>
      </c>
      <c r="BGT1" s="53" t="s">
        <v>2567</v>
      </c>
      <c r="BGU1" s="53" t="s">
        <v>2568</v>
      </c>
      <c r="BGV1" s="53" t="s">
        <v>2569</v>
      </c>
      <c r="BGW1" s="53" t="s">
        <v>2570</v>
      </c>
      <c r="BGX1" s="53" t="s">
        <v>2571</v>
      </c>
      <c r="BGY1" s="53" t="s">
        <v>2572</v>
      </c>
      <c r="BGZ1" s="53" t="s">
        <v>2573</v>
      </c>
      <c r="BHA1" s="53" t="s">
        <v>2574</v>
      </c>
      <c r="BHB1" s="53" t="s">
        <v>2575</v>
      </c>
      <c r="BHC1" s="53" t="s">
        <v>2576</v>
      </c>
      <c r="BHD1" s="53" t="s">
        <v>2577</v>
      </c>
      <c r="BHE1" s="53" t="s">
        <v>2578</v>
      </c>
      <c r="BHF1" s="53" t="s">
        <v>2579</v>
      </c>
      <c r="BHG1" s="53" t="s">
        <v>2580</v>
      </c>
      <c r="BHH1" s="53" t="s">
        <v>2581</v>
      </c>
      <c r="BHI1" s="53" t="s">
        <v>2582</v>
      </c>
      <c r="BHJ1" s="53" t="s">
        <v>2583</v>
      </c>
      <c r="BHK1" s="53" t="s">
        <v>2584</v>
      </c>
      <c r="BHL1" s="53" t="s">
        <v>2585</v>
      </c>
      <c r="BHM1" s="53" t="s">
        <v>2586</v>
      </c>
      <c r="BHN1" s="53" t="s">
        <v>2587</v>
      </c>
      <c r="BHO1" s="53" t="s">
        <v>2588</v>
      </c>
      <c r="BHP1" s="53" t="s">
        <v>2589</v>
      </c>
      <c r="BHQ1" s="53" t="s">
        <v>2590</v>
      </c>
      <c r="BHR1" s="53" t="s">
        <v>2591</v>
      </c>
      <c r="BHS1" s="53" t="s">
        <v>2592</v>
      </c>
      <c r="BHT1" s="53" t="s">
        <v>2593</v>
      </c>
      <c r="BHU1" s="53" t="s">
        <v>2594</v>
      </c>
      <c r="BHV1" s="53" t="s">
        <v>2595</v>
      </c>
      <c r="BHW1" s="53" t="s">
        <v>2596</v>
      </c>
      <c r="BHX1" s="53" t="s">
        <v>2597</v>
      </c>
      <c r="BHY1" s="53" t="s">
        <v>2598</v>
      </c>
      <c r="BHZ1" s="53" t="s">
        <v>2599</v>
      </c>
      <c r="BIA1" s="53" t="s">
        <v>2600</v>
      </c>
      <c r="BIB1" s="53" t="s">
        <v>2601</v>
      </c>
      <c r="BIC1" s="53" t="s">
        <v>2602</v>
      </c>
      <c r="BID1" s="53" t="s">
        <v>2603</v>
      </c>
      <c r="BIE1" s="53" t="s">
        <v>2604</v>
      </c>
      <c r="BIF1" s="53" t="s">
        <v>2605</v>
      </c>
      <c r="BIG1" s="53" t="s">
        <v>2606</v>
      </c>
      <c r="BIH1" s="53" t="s">
        <v>2607</v>
      </c>
      <c r="BII1" s="53" t="s">
        <v>2608</v>
      </c>
      <c r="BIJ1" s="53" t="s">
        <v>2609</v>
      </c>
      <c r="BIK1" s="53" t="s">
        <v>2610</v>
      </c>
      <c r="BIL1" s="53" t="s">
        <v>2611</v>
      </c>
      <c r="BIM1" s="53" t="s">
        <v>2612</v>
      </c>
      <c r="BIN1" s="53" t="s">
        <v>2613</v>
      </c>
      <c r="BIO1" s="53" t="s">
        <v>2614</v>
      </c>
      <c r="BIP1" s="53" t="s">
        <v>2615</v>
      </c>
      <c r="BIQ1" s="53" t="s">
        <v>2616</v>
      </c>
      <c r="BIR1" s="53" t="s">
        <v>2617</v>
      </c>
      <c r="BIS1" s="53" t="s">
        <v>2618</v>
      </c>
      <c r="BIT1" s="53" t="s">
        <v>2619</v>
      </c>
      <c r="BIU1" s="53" t="s">
        <v>2620</v>
      </c>
      <c r="BIV1" s="53" t="s">
        <v>2621</v>
      </c>
      <c r="BIW1" s="53" t="s">
        <v>2622</v>
      </c>
      <c r="BIX1" s="53" t="s">
        <v>2623</v>
      </c>
      <c r="BIY1" s="53" t="s">
        <v>2624</v>
      </c>
      <c r="BIZ1" s="53" t="s">
        <v>2625</v>
      </c>
      <c r="BJA1" s="53" t="s">
        <v>2626</v>
      </c>
      <c r="BJB1" s="53" t="s">
        <v>2627</v>
      </c>
      <c r="BJC1" s="53" t="s">
        <v>2628</v>
      </c>
      <c r="BJD1" s="53" t="s">
        <v>2629</v>
      </c>
      <c r="BJE1" s="53" t="s">
        <v>2630</v>
      </c>
      <c r="BJF1" s="53" t="s">
        <v>2631</v>
      </c>
      <c r="BJG1" s="53" t="s">
        <v>2632</v>
      </c>
      <c r="BJH1" s="53" t="s">
        <v>2633</v>
      </c>
      <c r="BJI1" s="53" t="s">
        <v>2634</v>
      </c>
      <c r="BJJ1" s="53" t="s">
        <v>2635</v>
      </c>
      <c r="BJK1" s="53" t="s">
        <v>2636</v>
      </c>
      <c r="BJL1" s="53" t="s">
        <v>2637</v>
      </c>
      <c r="BJM1" s="53" t="s">
        <v>2638</v>
      </c>
      <c r="BJN1" s="53" t="s">
        <v>2639</v>
      </c>
      <c r="BJO1" s="53" t="s">
        <v>2640</v>
      </c>
      <c r="BJP1" s="53" t="s">
        <v>2641</v>
      </c>
      <c r="BJQ1" s="53" t="s">
        <v>2642</v>
      </c>
      <c r="BJR1" s="53" t="s">
        <v>2643</v>
      </c>
      <c r="BJS1" s="53" t="s">
        <v>2644</v>
      </c>
      <c r="BJT1" s="53" t="s">
        <v>2645</v>
      </c>
      <c r="BJU1" s="53" t="s">
        <v>2646</v>
      </c>
      <c r="BJV1" s="53" t="s">
        <v>2647</v>
      </c>
      <c r="BJW1" s="53" t="s">
        <v>2648</v>
      </c>
      <c r="BJX1" s="53" t="s">
        <v>2649</v>
      </c>
      <c r="BJY1" s="53" t="s">
        <v>2650</v>
      </c>
      <c r="BJZ1" s="53" t="s">
        <v>2651</v>
      </c>
      <c r="BKA1" s="53" t="s">
        <v>2652</v>
      </c>
      <c r="BKB1" s="53" t="s">
        <v>2653</v>
      </c>
      <c r="BKC1" s="53" t="s">
        <v>2654</v>
      </c>
      <c r="BKD1" s="53" t="s">
        <v>2655</v>
      </c>
      <c r="BKE1" s="53" t="s">
        <v>2656</v>
      </c>
      <c r="BKF1" s="53" t="s">
        <v>2657</v>
      </c>
      <c r="BKG1" s="53" t="s">
        <v>2658</v>
      </c>
      <c r="BKH1" s="53" t="s">
        <v>2659</v>
      </c>
      <c r="BKI1" s="53" t="s">
        <v>2660</v>
      </c>
      <c r="BKJ1" s="53" t="s">
        <v>2661</v>
      </c>
      <c r="BKK1" s="53" t="s">
        <v>2662</v>
      </c>
      <c r="BKL1" s="53" t="s">
        <v>2663</v>
      </c>
      <c r="BKM1" s="53" t="s">
        <v>2664</v>
      </c>
      <c r="BKN1" s="53" t="s">
        <v>2665</v>
      </c>
      <c r="BKO1" s="53" t="s">
        <v>2666</v>
      </c>
      <c r="BKP1" s="53" t="s">
        <v>2667</v>
      </c>
      <c r="BKQ1" s="53" t="s">
        <v>2668</v>
      </c>
      <c r="BKR1" s="53" t="s">
        <v>2669</v>
      </c>
      <c r="BKS1" s="53" t="s">
        <v>2670</v>
      </c>
      <c r="BKT1" s="53" t="s">
        <v>2671</v>
      </c>
      <c r="BKU1" s="53" t="s">
        <v>2672</v>
      </c>
      <c r="BKV1" s="53" t="s">
        <v>2673</v>
      </c>
      <c r="BKW1" s="53" t="s">
        <v>2674</v>
      </c>
      <c r="BKX1" s="53" t="s">
        <v>2675</v>
      </c>
      <c r="BKY1" s="53" t="s">
        <v>2676</v>
      </c>
      <c r="BKZ1" s="53" t="s">
        <v>2677</v>
      </c>
      <c r="BLA1" s="53" t="s">
        <v>2678</v>
      </c>
      <c r="BLB1" s="53" t="s">
        <v>2679</v>
      </c>
      <c r="BLC1" s="53" t="s">
        <v>2680</v>
      </c>
      <c r="BLD1" s="53" t="s">
        <v>2681</v>
      </c>
      <c r="BLE1" s="53" t="s">
        <v>2682</v>
      </c>
      <c r="BLF1" s="53" t="s">
        <v>2683</v>
      </c>
      <c r="BLG1" s="53" t="s">
        <v>2684</v>
      </c>
      <c r="BLH1" s="53" t="s">
        <v>2685</v>
      </c>
      <c r="BLI1" s="53" t="s">
        <v>2686</v>
      </c>
      <c r="BLJ1" s="53" t="s">
        <v>2687</v>
      </c>
      <c r="BLK1" s="53" t="s">
        <v>2688</v>
      </c>
      <c r="BLL1" s="53" t="s">
        <v>2689</v>
      </c>
      <c r="BLM1" s="53" t="s">
        <v>2690</v>
      </c>
      <c r="BLN1" s="53" t="s">
        <v>2691</v>
      </c>
      <c r="BLO1" s="53" t="s">
        <v>2692</v>
      </c>
      <c r="BLP1" s="53" t="s">
        <v>2693</v>
      </c>
      <c r="BLQ1" s="53" t="s">
        <v>2694</v>
      </c>
      <c r="BLR1" s="53" t="s">
        <v>2695</v>
      </c>
      <c r="BLS1" s="53" t="s">
        <v>2696</v>
      </c>
      <c r="BLT1" s="53" t="s">
        <v>2697</v>
      </c>
      <c r="BLU1" s="53" t="s">
        <v>2698</v>
      </c>
      <c r="BLV1" s="53" t="s">
        <v>2699</v>
      </c>
      <c r="BLW1" s="53" t="s">
        <v>2700</v>
      </c>
      <c r="BLX1" s="53" t="s">
        <v>2701</v>
      </c>
      <c r="BLY1" s="53" t="s">
        <v>2702</v>
      </c>
      <c r="BLZ1" s="53" t="s">
        <v>2703</v>
      </c>
      <c r="BMA1" s="53" t="s">
        <v>2704</v>
      </c>
      <c r="BMB1" s="53" t="s">
        <v>2705</v>
      </c>
      <c r="BMC1" s="53" t="s">
        <v>2706</v>
      </c>
      <c r="BMD1" s="53" t="s">
        <v>2707</v>
      </c>
      <c r="BME1" s="53" t="s">
        <v>2708</v>
      </c>
      <c r="BMF1" s="53" t="s">
        <v>2709</v>
      </c>
      <c r="BMG1" s="53" t="s">
        <v>2710</v>
      </c>
      <c r="BMH1" s="53" t="s">
        <v>2711</v>
      </c>
      <c r="BMI1" s="53" t="s">
        <v>2712</v>
      </c>
      <c r="BMJ1" s="53" t="s">
        <v>2713</v>
      </c>
      <c r="BMK1" s="53" t="s">
        <v>2714</v>
      </c>
      <c r="BML1" s="53" t="s">
        <v>2715</v>
      </c>
      <c r="BMM1" s="53" t="s">
        <v>2716</v>
      </c>
      <c r="BMN1" s="53" t="s">
        <v>2717</v>
      </c>
      <c r="BMO1" s="53" t="s">
        <v>2718</v>
      </c>
      <c r="BMP1" s="53" t="s">
        <v>2719</v>
      </c>
      <c r="BMQ1" s="53" t="s">
        <v>2720</v>
      </c>
      <c r="BMR1" s="53" t="s">
        <v>2721</v>
      </c>
      <c r="BMS1" s="53" t="s">
        <v>2722</v>
      </c>
      <c r="BMT1" s="53" t="s">
        <v>2723</v>
      </c>
      <c r="BMU1" s="53" t="s">
        <v>2724</v>
      </c>
      <c r="BMV1" s="53" t="s">
        <v>2725</v>
      </c>
      <c r="BMW1" s="53" t="s">
        <v>2726</v>
      </c>
      <c r="BMX1" s="53" t="s">
        <v>2727</v>
      </c>
      <c r="BMY1" s="53" t="s">
        <v>2728</v>
      </c>
      <c r="BMZ1" s="53" t="s">
        <v>2729</v>
      </c>
      <c r="BNA1" s="53" t="s">
        <v>2730</v>
      </c>
      <c r="BNB1" s="53" t="s">
        <v>2731</v>
      </c>
      <c r="BNC1" s="53" t="s">
        <v>2732</v>
      </c>
      <c r="BND1" s="53" t="s">
        <v>2733</v>
      </c>
      <c r="BNE1" s="53" t="s">
        <v>2734</v>
      </c>
      <c r="BNF1" s="53" t="s">
        <v>2735</v>
      </c>
      <c r="BNG1" s="53" t="s">
        <v>2736</v>
      </c>
      <c r="BNH1" s="53" t="s">
        <v>2737</v>
      </c>
      <c r="BNI1" s="53" t="s">
        <v>2738</v>
      </c>
      <c r="BNJ1" s="53" t="s">
        <v>2739</v>
      </c>
      <c r="BNK1" s="53" t="s">
        <v>2740</v>
      </c>
      <c r="BNL1" s="53" t="s">
        <v>2741</v>
      </c>
      <c r="BNM1" s="53" t="s">
        <v>2742</v>
      </c>
      <c r="BNN1" s="53" t="s">
        <v>2743</v>
      </c>
      <c r="BNO1" s="53" t="s">
        <v>2744</v>
      </c>
      <c r="BNP1" s="53" t="s">
        <v>2745</v>
      </c>
      <c r="BNQ1" s="53" t="s">
        <v>2746</v>
      </c>
      <c r="BNR1" s="53" t="s">
        <v>2747</v>
      </c>
      <c r="BNS1" s="53" t="s">
        <v>2748</v>
      </c>
      <c r="BNT1" s="53" t="s">
        <v>2749</v>
      </c>
      <c r="BNU1" s="53" t="s">
        <v>2750</v>
      </c>
      <c r="BNV1" s="53" t="s">
        <v>2751</v>
      </c>
      <c r="BNW1" s="53" t="s">
        <v>2752</v>
      </c>
      <c r="BNX1" s="53" t="s">
        <v>2753</v>
      </c>
      <c r="BNY1" s="53" t="s">
        <v>2754</v>
      </c>
      <c r="BNZ1" s="53" t="s">
        <v>2755</v>
      </c>
      <c r="BOA1" s="53" t="s">
        <v>2756</v>
      </c>
      <c r="BOB1" s="53" t="s">
        <v>2757</v>
      </c>
      <c r="BOC1" s="53" t="s">
        <v>2758</v>
      </c>
      <c r="BOD1" s="53" t="s">
        <v>2759</v>
      </c>
      <c r="BOE1" s="53" t="s">
        <v>2760</v>
      </c>
      <c r="BOF1" s="53" t="s">
        <v>2761</v>
      </c>
      <c r="BOG1" s="53" t="s">
        <v>2762</v>
      </c>
      <c r="BOH1" s="53" t="s">
        <v>2763</v>
      </c>
      <c r="BOI1" s="53" t="s">
        <v>2764</v>
      </c>
      <c r="BOJ1" s="53" t="s">
        <v>2765</v>
      </c>
      <c r="BOK1" s="53" t="s">
        <v>2766</v>
      </c>
      <c r="BOL1" s="53" t="s">
        <v>2767</v>
      </c>
      <c r="BOM1" s="53" t="s">
        <v>2768</v>
      </c>
      <c r="BON1" s="53" t="s">
        <v>2769</v>
      </c>
      <c r="BOO1" s="53" t="s">
        <v>2770</v>
      </c>
      <c r="BOP1" s="53" t="s">
        <v>2771</v>
      </c>
      <c r="BOQ1" s="53" t="s">
        <v>2772</v>
      </c>
      <c r="BOR1" s="53" t="s">
        <v>2773</v>
      </c>
      <c r="BOS1" s="53" t="s">
        <v>2774</v>
      </c>
      <c r="BOT1" s="53" t="s">
        <v>2775</v>
      </c>
      <c r="BOU1" s="53" t="s">
        <v>2776</v>
      </c>
      <c r="BOV1" s="53" t="s">
        <v>2777</v>
      </c>
      <c r="BOW1" s="53" t="s">
        <v>2778</v>
      </c>
      <c r="BOX1" s="53" t="s">
        <v>2779</v>
      </c>
      <c r="BOY1" s="53" t="s">
        <v>2780</v>
      </c>
      <c r="BOZ1" s="53" t="s">
        <v>2781</v>
      </c>
      <c r="BPA1" s="53" t="s">
        <v>2782</v>
      </c>
      <c r="BPB1" s="53" t="s">
        <v>2783</v>
      </c>
      <c r="BPC1" s="53" t="s">
        <v>2784</v>
      </c>
      <c r="BPD1" s="53" t="s">
        <v>2785</v>
      </c>
      <c r="BPE1" s="53" t="s">
        <v>2786</v>
      </c>
      <c r="BPF1" s="53" t="s">
        <v>2787</v>
      </c>
      <c r="BPG1" s="53" t="s">
        <v>2788</v>
      </c>
      <c r="BPH1" s="53" t="s">
        <v>2789</v>
      </c>
      <c r="BPI1" s="53" t="s">
        <v>2790</v>
      </c>
      <c r="BPJ1" s="53" t="s">
        <v>2791</v>
      </c>
      <c r="BPK1" s="53" t="s">
        <v>2792</v>
      </c>
      <c r="BPL1" s="53" t="s">
        <v>2793</v>
      </c>
      <c r="BPM1" s="53" t="s">
        <v>2794</v>
      </c>
      <c r="BPN1" s="53" t="s">
        <v>2795</v>
      </c>
      <c r="BPO1" s="53" t="s">
        <v>2796</v>
      </c>
      <c r="BPP1" s="53" t="s">
        <v>2797</v>
      </c>
      <c r="BPQ1" s="53" t="s">
        <v>2798</v>
      </c>
      <c r="BPR1" s="53" t="s">
        <v>2799</v>
      </c>
      <c r="BPS1" s="53" t="s">
        <v>2800</v>
      </c>
      <c r="BPT1" s="53" t="s">
        <v>2801</v>
      </c>
      <c r="BPU1" s="53" t="s">
        <v>2802</v>
      </c>
      <c r="BPV1" s="53" t="s">
        <v>2803</v>
      </c>
      <c r="BPW1" s="53" t="s">
        <v>2804</v>
      </c>
      <c r="BPX1" s="53" t="s">
        <v>2805</v>
      </c>
      <c r="BPY1" s="53" t="s">
        <v>2806</v>
      </c>
      <c r="BPZ1" s="53" t="s">
        <v>2807</v>
      </c>
      <c r="BQA1" s="53" t="s">
        <v>2808</v>
      </c>
      <c r="BQB1" s="53" t="s">
        <v>2809</v>
      </c>
      <c r="BQC1" s="53" t="s">
        <v>2810</v>
      </c>
      <c r="BQD1" s="53" t="s">
        <v>2811</v>
      </c>
      <c r="BQE1" s="53" t="s">
        <v>2812</v>
      </c>
      <c r="BQF1" s="53" t="s">
        <v>2813</v>
      </c>
      <c r="BQG1" s="53" t="s">
        <v>2814</v>
      </c>
      <c r="BQH1" s="53" t="s">
        <v>2815</v>
      </c>
      <c r="BQI1" s="53" t="s">
        <v>2816</v>
      </c>
      <c r="BQJ1" s="53" t="s">
        <v>2817</v>
      </c>
      <c r="BQK1" s="53" t="s">
        <v>2818</v>
      </c>
      <c r="BQL1" s="53" t="s">
        <v>2819</v>
      </c>
      <c r="BQM1" s="53" t="s">
        <v>2820</v>
      </c>
      <c r="BQN1" s="53" t="s">
        <v>2821</v>
      </c>
      <c r="BQO1" s="53" t="s">
        <v>2822</v>
      </c>
      <c r="BQP1" s="53" t="s">
        <v>2823</v>
      </c>
      <c r="BQQ1" s="53" t="s">
        <v>2824</v>
      </c>
      <c r="BQR1" s="53" t="s">
        <v>2825</v>
      </c>
      <c r="BQS1" s="53" t="s">
        <v>2826</v>
      </c>
      <c r="BQT1" s="53" t="s">
        <v>2827</v>
      </c>
      <c r="BQU1" s="53" t="s">
        <v>2828</v>
      </c>
      <c r="BQV1" s="53" t="s">
        <v>2829</v>
      </c>
      <c r="BQW1" s="53" t="s">
        <v>2830</v>
      </c>
      <c r="BQX1" s="53" t="s">
        <v>2831</v>
      </c>
      <c r="BQY1" s="53" t="s">
        <v>2832</v>
      </c>
      <c r="BQZ1" s="53" t="s">
        <v>2833</v>
      </c>
      <c r="BRA1" s="53" t="s">
        <v>2834</v>
      </c>
      <c r="BRB1" s="53" t="s">
        <v>2835</v>
      </c>
      <c r="BRC1" s="53" t="s">
        <v>2836</v>
      </c>
      <c r="BRD1" s="53" t="s">
        <v>2837</v>
      </c>
      <c r="BRE1" s="53" t="s">
        <v>2838</v>
      </c>
      <c r="BRF1" s="53" t="s">
        <v>2839</v>
      </c>
      <c r="BRG1" s="53" t="s">
        <v>2840</v>
      </c>
      <c r="BRH1" s="53" t="s">
        <v>2841</v>
      </c>
      <c r="BRI1" s="53" t="s">
        <v>2842</v>
      </c>
      <c r="BRJ1" s="53" t="s">
        <v>2843</v>
      </c>
      <c r="BRK1" s="53" t="s">
        <v>2844</v>
      </c>
      <c r="BRL1" s="53" t="s">
        <v>2845</v>
      </c>
      <c r="BRM1" s="53" t="s">
        <v>2846</v>
      </c>
      <c r="BRN1" s="53" t="s">
        <v>2847</v>
      </c>
      <c r="BRO1" s="53" t="s">
        <v>2848</v>
      </c>
      <c r="BRP1" s="53" t="s">
        <v>2849</v>
      </c>
      <c r="BRQ1" s="53" t="s">
        <v>2850</v>
      </c>
      <c r="BRR1" s="53" t="s">
        <v>2851</v>
      </c>
      <c r="BRS1" s="53" t="s">
        <v>2852</v>
      </c>
      <c r="BRT1" s="53" t="s">
        <v>2853</v>
      </c>
      <c r="BRU1" s="53" t="s">
        <v>2854</v>
      </c>
      <c r="BRV1" s="53" t="s">
        <v>2855</v>
      </c>
      <c r="BRW1" s="53" t="s">
        <v>2856</v>
      </c>
      <c r="BRX1" s="53" t="s">
        <v>2857</v>
      </c>
      <c r="BRY1" s="53" t="s">
        <v>2858</v>
      </c>
      <c r="BRZ1" s="53" t="s">
        <v>2859</v>
      </c>
      <c r="BSA1" s="53" t="s">
        <v>2860</v>
      </c>
      <c r="BSB1" s="53" t="s">
        <v>2861</v>
      </c>
      <c r="BSC1" s="53" t="s">
        <v>2862</v>
      </c>
      <c r="BSD1" s="53" t="s">
        <v>2863</v>
      </c>
      <c r="BSE1" s="53" t="s">
        <v>2864</v>
      </c>
      <c r="BSF1" s="53" t="s">
        <v>2865</v>
      </c>
      <c r="BSG1" s="53" t="s">
        <v>2866</v>
      </c>
      <c r="BSH1" s="53" t="s">
        <v>2867</v>
      </c>
      <c r="BSI1" s="53" t="s">
        <v>2868</v>
      </c>
      <c r="BSJ1" s="53" t="s">
        <v>2869</v>
      </c>
      <c r="BSK1" s="53" t="s">
        <v>2870</v>
      </c>
      <c r="BSL1" s="53" t="s">
        <v>2871</v>
      </c>
      <c r="BSM1" s="53" t="s">
        <v>2872</v>
      </c>
      <c r="BSN1" s="53" t="s">
        <v>2873</v>
      </c>
      <c r="BSO1" s="53" t="s">
        <v>2874</v>
      </c>
      <c r="BSP1" s="53" t="s">
        <v>2875</v>
      </c>
      <c r="BSQ1" s="53" t="s">
        <v>2876</v>
      </c>
      <c r="BSR1" s="53" t="s">
        <v>2877</v>
      </c>
      <c r="BSS1" s="53" t="s">
        <v>2878</v>
      </c>
      <c r="BST1" s="53" t="s">
        <v>2879</v>
      </c>
      <c r="BSU1" s="53" t="s">
        <v>2880</v>
      </c>
      <c r="BSV1" s="53" t="s">
        <v>2881</v>
      </c>
      <c r="BSW1" s="53" t="s">
        <v>2882</v>
      </c>
      <c r="BSX1" s="53" t="s">
        <v>2883</v>
      </c>
      <c r="BSY1" s="53" t="s">
        <v>2884</v>
      </c>
      <c r="BSZ1" s="53" t="s">
        <v>2885</v>
      </c>
      <c r="BTA1" s="53" t="s">
        <v>2886</v>
      </c>
      <c r="BTB1" s="53" t="s">
        <v>2887</v>
      </c>
      <c r="BTC1" s="53" t="s">
        <v>2888</v>
      </c>
      <c r="BTD1" s="53" t="s">
        <v>2889</v>
      </c>
      <c r="BTE1" s="53" t="s">
        <v>2890</v>
      </c>
      <c r="BTF1" s="53" t="s">
        <v>2891</v>
      </c>
      <c r="BTG1" s="53" t="s">
        <v>2892</v>
      </c>
      <c r="BTH1" s="53" t="s">
        <v>2893</v>
      </c>
      <c r="BTI1" s="53" t="s">
        <v>2894</v>
      </c>
      <c r="BTJ1" s="53" t="s">
        <v>2895</v>
      </c>
      <c r="BTK1" s="53" t="s">
        <v>2896</v>
      </c>
      <c r="BTL1" s="53" t="s">
        <v>2897</v>
      </c>
      <c r="BTM1" s="53" t="s">
        <v>2898</v>
      </c>
      <c r="BTN1" s="53" t="s">
        <v>2899</v>
      </c>
      <c r="BTO1" s="53" t="s">
        <v>2900</v>
      </c>
      <c r="BTP1" s="53" t="s">
        <v>2901</v>
      </c>
      <c r="BTQ1" s="53" t="s">
        <v>2902</v>
      </c>
      <c r="BTR1" s="53" t="s">
        <v>2903</v>
      </c>
      <c r="BTS1" s="53" t="s">
        <v>2904</v>
      </c>
      <c r="BTT1" s="53" t="s">
        <v>2905</v>
      </c>
      <c r="BTU1" s="53" t="s">
        <v>2906</v>
      </c>
      <c r="BTV1" s="53" t="s">
        <v>2907</v>
      </c>
      <c r="BTW1" s="53" t="s">
        <v>2908</v>
      </c>
      <c r="BTX1" s="53" t="s">
        <v>2909</v>
      </c>
      <c r="BTY1" s="53" t="s">
        <v>2910</v>
      </c>
      <c r="BTZ1" s="53" t="s">
        <v>2911</v>
      </c>
      <c r="BUA1" s="53" t="s">
        <v>2912</v>
      </c>
      <c r="BUB1" s="53" t="s">
        <v>2913</v>
      </c>
      <c r="BUC1" s="53" t="s">
        <v>2914</v>
      </c>
      <c r="BUD1" s="53" t="s">
        <v>2915</v>
      </c>
      <c r="BUE1" s="53" t="s">
        <v>2916</v>
      </c>
      <c r="BUF1" s="53" t="s">
        <v>2917</v>
      </c>
      <c r="BUG1" s="53" t="s">
        <v>2918</v>
      </c>
      <c r="BUH1" s="53" t="s">
        <v>2919</v>
      </c>
      <c r="BUI1" s="53" t="s">
        <v>2920</v>
      </c>
      <c r="BUJ1" s="53" t="s">
        <v>2921</v>
      </c>
      <c r="BUK1" s="53" t="s">
        <v>2922</v>
      </c>
      <c r="BUL1" s="53" t="s">
        <v>2923</v>
      </c>
      <c r="BUM1" s="53" t="s">
        <v>2924</v>
      </c>
      <c r="BUN1" s="53" t="s">
        <v>2925</v>
      </c>
      <c r="BUO1" s="53" t="s">
        <v>2926</v>
      </c>
      <c r="BUP1" s="53" t="s">
        <v>2927</v>
      </c>
      <c r="BUQ1" s="53" t="s">
        <v>2928</v>
      </c>
      <c r="BUR1" s="53" t="s">
        <v>2929</v>
      </c>
      <c r="BUS1" s="53" t="s">
        <v>2930</v>
      </c>
      <c r="BUT1" s="53" t="s">
        <v>2931</v>
      </c>
      <c r="BUU1" s="53" t="s">
        <v>2932</v>
      </c>
      <c r="BUV1" s="53" t="s">
        <v>2933</v>
      </c>
      <c r="BUW1" s="53" t="s">
        <v>2934</v>
      </c>
      <c r="BUX1" s="53" t="s">
        <v>2935</v>
      </c>
      <c r="BUY1" s="53" t="s">
        <v>2936</v>
      </c>
      <c r="BUZ1" s="53" t="s">
        <v>2937</v>
      </c>
      <c r="BVA1" s="53" t="s">
        <v>2938</v>
      </c>
      <c r="BVB1" s="53" t="s">
        <v>2939</v>
      </c>
      <c r="BVC1" s="53" t="s">
        <v>2940</v>
      </c>
      <c r="BVD1" s="53" t="s">
        <v>2941</v>
      </c>
      <c r="BVE1" s="53" t="s">
        <v>2942</v>
      </c>
      <c r="BVF1" s="53" t="s">
        <v>2943</v>
      </c>
      <c r="BVG1" s="53" t="s">
        <v>2944</v>
      </c>
      <c r="BVH1" s="53" t="s">
        <v>2945</v>
      </c>
      <c r="BVI1" s="53" t="s">
        <v>2946</v>
      </c>
      <c r="BVJ1" s="53" t="s">
        <v>2947</v>
      </c>
      <c r="BVK1" s="53" t="s">
        <v>2948</v>
      </c>
      <c r="BVL1" s="53" t="s">
        <v>2949</v>
      </c>
      <c r="BVM1" s="53" t="s">
        <v>2950</v>
      </c>
      <c r="BVN1" s="53" t="s">
        <v>2951</v>
      </c>
      <c r="BVO1" s="53" t="s">
        <v>2952</v>
      </c>
      <c r="BVP1" s="53" t="s">
        <v>2953</v>
      </c>
      <c r="BVQ1" s="53" t="s">
        <v>2954</v>
      </c>
      <c r="BVR1" s="53" t="s">
        <v>2955</v>
      </c>
      <c r="BVS1" s="53" t="s">
        <v>2956</v>
      </c>
      <c r="BVT1" s="53" t="s">
        <v>2957</v>
      </c>
      <c r="BVU1" s="53" t="s">
        <v>2958</v>
      </c>
      <c r="BVV1" s="53" t="s">
        <v>2959</v>
      </c>
      <c r="BVW1" s="53" t="s">
        <v>2960</v>
      </c>
      <c r="BVX1" s="53" t="s">
        <v>2961</v>
      </c>
      <c r="BVY1" s="53" t="s">
        <v>2962</v>
      </c>
      <c r="BVZ1" s="53" t="s">
        <v>2963</v>
      </c>
      <c r="BWA1" s="53" t="s">
        <v>2964</v>
      </c>
      <c r="BWB1" s="53" t="s">
        <v>2965</v>
      </c>
      <c r="BWC1" s="53" t="s">
        <v>2966</v>
      </c>
      <c r="BWD1" s="53" t="s">
        <v>2967</v>
      </c>
      <c r="BWE1" s="53" t="s">
        <v>2968</v>
      </c>
      <c r="BWF1" s="53" t="s">
        <v>2969</v>
      </c>
      <c r="BWG1" s="53" t="s">
        <v>2970</v>
      </c>
      <c r="BWH1" s="53" t="s">
        <v>2971</v>
      </c>
      <c r="BWI1" s="53" t="s">
        <v>2972</v>
      </c>
      <c r="BWJ1" s="53" t="s">
        <v>2973</v>
      </c>
      <c r="BWK1" s="53" t="s">
        <v>2974</v>
      </c>
      <c r="BWL1" s="53" t="s">
        <v>2975</v>
      </c>
      <c r="BWM1" s="53" t="s">
        <v>2976</v>
      </c>
      <c r="BWN1" s="53" t="s">
        <v>2977</v>
      </c>
      <c r="BWO1" s="53" t="s">
        <v>2978</v>
      </c>
      <c r="BWP1" s="53" t="s">
        <v>2979</v>
      </c>
      <c r="BWQ1" s="53" t="s">
        <v>2980</v>
      </c>
      <c r="BWR1" s="53" t="s">
        <v>2981</v>
      </c>
      <c r="BWS1" s="53" t="s">
        <v>2982</v>
      </c>
      <c r="BWT1" s="53" t="s">
        <v>2983</v>
      </c>
      <c r="BWU1" s="53" t="s">
        <v>2984</v>
      </c>
      <c r="BWV1" s="53" t="s">
        <v>2985</v>
      </c>
      <c r="BWW1" s="53" t="s">
        <v>2986</v>
      </c>
      <c r="BWX1" s="53" t="s">
        <v>2987</v>
      </c>
      <c r="BWY1" s="53" t="s">
        <v>2988</v>
      </c>
      <c r="BWZ1" s="53" t="s">
        <v>2989</v>
      </c>
      <c r="BXA1" s="53" t="s">
        <v>2990</v>
      </c>
      <c r="BXB1" s="53" t="s">
        <v>2991</v>
      </c>
      <c r="BXC1" s="53" t="s">
        <v>2992</v>
      </c>
      <c r="BXD1" s="53" t="s">
        <v>2993</v>
      </c>
      <c r="BXE1" s="53" t="s">
        <v>2994</v>
      </c>
      <c r="BXF1" s="53" t="s">
        <v>2995</v>
      </c>
      <c r="BXG1" s="53" t="s">
        <v>2996</v>
      </c>
      <c r="BXH1" s="53" t="s">
        <v>2997</v>
      </c>
      <c r="BXI1" s="53" t="s">
        <v>2998</v>
      </c>
      <c r="BXJ1" s="53" t="s">
        <v>2999</v>
      </c>
      <c r="BXK1" s="53" t="s">
        <v>3000</v>
      </c>
      <c r="BXL1" s="53" t="s">
        <v>3001</v>
      </c>
      <c r="BXM1" s="53" t="s">
        <v>3002</v>
      </c>
      <c r="BXN1" s="53" t="s">
        <v>3003</v>
      </c>
      <c r="BXO1" s="53" t="s">
        <v>3004</v>
      </c>
      <c r="BXP1" s="53" t="s">
        <v>3005</v>
      </c>
      <c r="BXQ1" s="53" t="s">
        <v>3006</v>
      </c>
      <c r="BXR1" s="53" t="s">
        <v>3007</v>
      </c>
      <c r="BXS1" s="53" t="s">
        <v>3008</v>
      </c>
      <c r="BXT1" s="53" t="s">
        <v>3009</v>
      </c>
      <c r="BXU1" s="53" t="s">
        <v>3010</v>
      </c>
      <c r="BXV1" s="53" t="s">
        <v>3011</v>
      </c>
      <c r="BXW1" s="53" t="s">
        <v>3012</v>
      </c>
      <c r="BXX1" s="53" t="s">
        <v>3013</v>
      </c>
      <c r="BXY1" s="53" t="s">
        <v>3014</v>
      </c>
      <c r="BXZ1" s="53" t="s">
        <v>3015</v>
      </c>
      <c r="BYA1" s="53" t="s">
        <v>3016</v>
      </c>
      <c r="BYB1" s="53" t="s">
        <v>3017</v>
      </c>
      <c r="BYC1" s="53" t="s">
        <v>3018</v>
      </c>
      <c r="BYD1" s="53" t="s">
        <v>3019</v>
      </c>
      <c r="BYE1" s="53" t="s">
        <v>3020</v>
      </c>
      <c r="BYF1" s="53" t="s">
        <v>3021</v>
      </c>
      <c r="BYG1" s="53" t="s">
        <v>3022</v>
      </c>
      <c r="BYH1" s="53" t="s">
        <v>3023</v>
      </c>
      <c r="BYI1" s="53" t="s">
        <v>3024</v>
      </c>
      <c r="BYJ1" s="53" t="s">
        <v>3025</v>
      </c>
      <c r="BYK1" s="53" t="s">
        <v>3026</v>
      </c>
      <c r="BYL1" s="53" t="s">
        <v>3027</v>
      </c>
      <c r="BYM1" s="53" t="s">
        <v>3028</v>
      </c>
      <c r="BYN1" s="53" t="s">
        <v>3029</v>
      </c>
      <c r="BYO1" s="53" t="s">
        <v>3030</v>
      </c>
      <c r="BYP1" s="53" t="s">
        <v>3031</v>
      </c>
      <c r="BYQ1" s="53" t="s">
        <v>3032</v>
      </c>
      <c r="BYR1" s="53" t="s">
        <v>3033</v>
      </c>
      <c r="BYS1" s="53" t="s">
        <v>3034</v>
      </c>
      <c r="BYT1" s="53" t="s">
        <v>3035</v>
      </c>
      <c r="BYU1" s="53" t="s">
        <v>3036</v>
      </c>
      <c r="BYV1" s="53" t="s">
        <v>3037</v>
      </c>
      <c r="BYW1" s="53" t="s">
        <v>3038</v>
      </c>
      <c r="BYX1" s="53" t="s">
        <v>3039</v>
      </c>
      <c r="BYY1" s="53" t="s">
        <v>3040</v>
      </c>
      <c r="BYZ1" s="53" t="s">
        <v>3041</v>
      </c>
      <c r="BZA1" s="53" t="s">
        <v>3042</v>
      </c>
      <c r="BZB1" s="53" t="s">
        <v>3043</v>
      </c>
      <c r="BZC1" s="53" t="s">
        <v>3044</v>
      </c>
      <c r="BZD1" s="53" t="s">
        <v>3045</v>
      </c>
      <c r="BZE1" s="53" t="s">
        <v>3046</v>
      </c>
      <c r="BZF1" s="53" t="s">
        <v>3047</v>
      </c>
      <c r="BZG1" s="53" t="s">
        <v>3048</v>
      </c>
      <c r="BZH1" s="53" t="s">
        <v>3049</v>
      </c>
      <c r="BZI1" s="53" t="s">
        <v>3050</v>
      </c>
      <c r="BZJ1" s="53" t="s">
        <v>3051</v>
      </c>
      <c r="BZK1" s="53" t="s">
        <v>3052</v>
      </c>
      <c r="BZL1" s="53" t="s">
        <v>3053</v>
      </c>
      <c r="BZM1" s="53" t="s">
        <v>3054</v>
      </c>
      <c r="BZN1" s="53" t="s">
        <v>3055</v>
      </c>
      <c r="BZO1" s="53" t="s">
        <v>3056</v>
      </c>
      <c r="BZP1" s="53" t="s">
        <v>3057</v>
      </c>
      <c r="BZQ1" s="53" t="s">
        <v>3058</v>
      </c>
      <c r="BZR1" s="53" t="s">
        <v>3059</v>
      </c>
      <c r="BZS1" s="53" t="s">
        <v>3060</v>
      </c>
      <c r="BZT1" s="53" t="s">
        <v>3061</v>
      </c>
      <c r="BZU1" s="53" t="s">
        <v>3062</v>
      </c>
      <c r="BZV1" s="53" t="s">
        <v>3063</v>
      </c>
      <c r="BZW1" s="53" t="s">
        <v>3064</v>
      </c>
      <c r="BZX1" s="53" t="s">
        <v>3065</v>
      </c>
      <c r="BZY1" s="53" t="s">
        <v>3066</v>
      </c>
      <c r="BZZ1" s="53" t="s">
        <v>3067</v>
      </c>
      <c r="CAA1" s="53" t="s">
        <v>3068</v>
      </c>
      <c r="CAB1" s="53" t="s">
        <v>3069</v>
      </c>
      <c r="CAC1" s="53" t="s">
        <v>3070</v>
      </c>
      <c r="CAD1" s="53" t="s">
        <v>3071</v>
      </c>
      <c r="CAE1" s="53" t="s">
        <v>3072</v>
      </c>
      <c r="CAF1" s="53" t="s">
        <v>3073</v>
      </c>
      <c r="CAG1" s="53" t="s">
        <v>3074</v>
      </c>
      <c r="CAH1" s="53" t="s">
        <v>3075</v>
      </c>
      <c r="CAI1" s="53" t="s">
        <v>3076</v>
      </c>
      <c r="CAJ1" s="53" t="s">
        <v>3077</v>
      </c>
      <c r="CAK1" s="53" t="s">
        <v>3078</v>
      </c>
      <c r="CAL1" s="53" t="s">
        <v>3079</v>
      </c>
      <c r="CAM1" s="53" t="s">
        <v>3080</v>
      </c>
      <c r="CAN1" s="53" t="s">
        <v>3081</v>
      </c>
      <c r="CAO1" s="53" t="s">
        <v>3082</v>
      </c>
      <c r="CAP1" s="53" t="s">
        <v>3083</v>
      </c>
      <c r="CAQ1" s="53" t="s">
        <v>3084</v>
      </c>
      <c r="CAR1" s="53" t="s">
        <v>3085</v>
      </c>
      <c r="CAS1" s="53" t="s">
        <v>3086</v>
      </c>
      <c r="CAT1" s="53" t="s">
        <v>3087</v>
      </c>
      <c r="CAU1" s="53" t="s">
        <v>3088</v>
      </c>
      <c r="CAV1" s="53" t="s">
        <v>3089</v>
      </c>
      <c r="CAW1" s="53" t="s">
        <v>3090</v>
      </c>
      <c r="CAX1" s="53" t="s">
        <v>3091</v>
      </c>
      <c r="CAY1" s="53" t="s">
        <v>3092</v>
      </c>
      <c r="CAZ1" s="53" t="s">
        <v>3093</v>
      </c>
      <c r="CBA1" s="53" t="s">
        <v>3094</v>
      </c>
      <c r="CBB1" s="53" t="s">
        <v>3095</v>
      </c>
      <c r="CBC1" s="53" t="s">
        <v>3096</v>
      </c>
      <c r="CBD1" s="53" t="s">
        <v>3097</v>
      </c>
      <c r="CBE1" s="53" t="s">
        <v>3098</v>
      </c>
      <c r="CBF1" s="53" t="s">
        <v>3099</v>
      </c>
      <c r="CBG1" s="53" t="s">
        <v>3100</v>
      </c>
      <c r="CBH1" s="53" t="s">
        <v>3101</v>
      </c>
      <c r="CBI1" s="53" t="s">
        <v>3102</v>
      </c>
      <c r="CBJ1" s="53" t="s">
        <v>3103</v>
      </c>
      <c r="CBK1" s="53" t="s">
        <v>3104</v>
      </c>
      <c r="CBL1" s="53" t="s">
        <v>3105</v>
      </c>
      <c r="CBM1" s="53" t="s">
        <v>3106</v>
      </c>
      <c r="CBN1" s="53" t="s">
        <v>3107</v>
      </c>
      <c r="CBO1" s="53" t="s">
        <v>3108</v>
      </c>
      <c r="CBP1" s="53" t="s">
        <v>3109</v>
      </c>
      <c r="CBQ1" s="53" t="s">
        <v>3110</v>
      </c>
      <c r="CBR1" s="53" t="s">
        <v>3111</v>
      </c>
      <c r="CBS1" s="53" t="s">
        <v>3112</v>
      </c>
      <c r="CBT1" s="53" t="s">
        <v>3113</v>
      </c>
      <c r="CBU1" s="53" t="s">
        <v>3114</v>
      </c>
      <c r="CBV1" s="53" t="s">
        <v>3115</v>
      </c>
      <c r="CBW1" s="53" t="s">
        <v>3116</v>
      </c>
      <c r="CBX1" s="53" t="s">
        <v>3117</v>
      </c>
      <c r="CBY1" s="53" t="s">
        <v>3118</v>
      </c>
      <c r="CBZ1" s="53" t="s">
        <v>3119</v>
      </c>
      <c r="CCA1" s="53" t="s">
        <v>3120</v>
      </c>
      <c r="CCB1" s="53" t="s">
        <v>3121</v>
      </c>
      <c r="CCC1" s="53" t="s">
        <v>3122</v>
      </c>
      <c r="CCD1" s="53" t="s">
        <v>3123</v>
      </c>
      <c r="CCE1" s="53" t="s">
        <v>3124</v>
      </c>
      <c r="CCF1" s="53" t="s">
        <v>3125</v>
      </c>
      <c r="CCG1" s="53" t="s">
        <v>3126</v>
      </c>
      <c r="CCH1" s="53" t="s">
        <v>3127</v>
      </c>
      <c r="CCI1" s="53" t="s">
        <v>3128</v>
      </c>
      <c r="CCJ1" s="53" t="s">
        <v>3129</v>
      </c>
      <c r="CCK1" s="53" t="s">
        <v>3130</v>
      </c>
      <c r="CCL1" s="53" t="s">
        <v>3131</v>
      </c>
      <c r="CCM1" s="53" t="s">
        <v>3132</v>
      </c>
      <c r="CCN1" s="53" t="s">
        <v>3133</v>
      </c>
      <c r="CCO1" s="53" t="s">
        <v>3134</v>
      </c>
      <c r="CCP1" s="53" t="s">
        <v>3135</v>
      </c>
      <c r="CCQ1" s="53" t="s">
        <v>3136</v>
      </c>
      <c r="CCR1" s="53" t="s">
        <v>3137</v>
      </c>
      <c r="CCS1" s="53" t="s">
        <v>3138</v>
      </c>
      <c r="CCT1" s="53" t="s">
        <v>3139</v>
      </c>
      <c r="CCU1" s="53" t="s">
        <v>3140</v>
      </c>
      <c r="CCV1" s="53" t="s">
        <v>3141</v>
      </c>
      <c r="CCW1" s="53" t="s">
        <v>3142</v>
      </c>
      <c r="CCX1" s="53" t="s">
        <v>3143</v>
      </c>
      <c r="CCY1" s="53" t="s">
        <v>3144</v>
      </c>
      <c r="CCZ1" s="53" t="s">
        <v>3145</v>
      </c>
      <c r="CDA1" s="53" t="s">
        <v>3146</v>
      </c>
      <c r="CDB1" s="53" t="s">
        <v>3147</v>
      </c>
      <c r="CDC1" s="53" t="s">
        <v>3148</v>
      </c>
      <c r="CDD1" s="53" t="s">
        <v>3149</v>
      </c>
      <c r="CDE1" s="53" t="s">
        <v>3150</v>
      </c>
      <c r="CDF1" s="53" t="s">
        <v>3151</v>
      </c>
      <c r="CDG1" s="53" t="s">
        <v>3152</v>
      </c>
      <c r="CDH1" s="53" t="s">
        <v>3153</v>
      </c>
      <c r="CDI1" s="53" t="s">
        <v>3154</v>
      </c>
      <c r="CDJ1" s="53" t="s">
        <v>3155</v>
      </c>
      <c r="CDK1" s="53" t="s">
        <v>3156</v>
      </c>
      <c r="CDL1" s="53" t="s">
        <v>3157</v>
      </c>
      <c r="CDM1" s="53" t="s">
        <v>3158</v>
      </c>
      <c r="CDN1" s="53" t="s">
        <v>3159</v>
      </c>
      <c r="CDO1" s="53" t="s">
        <v>3160</v>
      </c>
      <c r="CDP1" s="53" t="s">
        <v>3161</v>
      </c>
      <c r="CDQ1" s="53" t="s">
        <v>3162</v>
      </c>
      <c r="CDR1" s="53" t="s">
        <v>3163</v>
      </c>
      <c r="CDS1" s="53" t="s">
        <v>3164</v>
      </c>
      <c r="CDT1" s="53" t="s">
        <v>3165</v>
      </c>
      <c r="CDU1" s="53" t="s">
        <v>3166</v>
      </c>
      <c r="CDV1" s="53" t="s">
        <v>3167</v>
      </c>
      <c r="CDW1" s="53" t="s">
        <v>3168</v>
      </c>
      <c r="CDX1" s="53" t="s">
        <v>3169</v>
      </c>
      <c r="CDY1" s="53" t="s">
        <v>3170</v>
      </c>
      <c r="CDZ1" s="53" t="s">
        <v>3171</v>
      </c>
      <c r="CEA1" s="53" t="s">
        <v>3172</v>
      </c>
      <c r="CEB1" s="53" t="s">
        <v>3173</v>
      </c>
      <c r="CEC1" s="53" t="s">
        <v>3174</v>
      </c>
      <c r="CED1" s="53" t="s">
        <v>3175</v>
      </c>
      <c r="CEE1" s="53" t="s">
        <v>3176</v>
      </c>
      <c r="CEF1" s="53" t="s">
        <v>3177</v>
      </c>
      <c r="CEG1" s="53" t="s">
        <v>3178</v>
      </c>
      <c r="CEH1" s="53" t="s">
        <v>3179</v>
      </c>
      <c r="CEI1" s="53" t="s">
        <v>3180</v>
      </c>
      <c r="CEJ1" s="53" t="s">
        <v>3181</v>
      </c>
      <c r="CEK1" s="53" t="s">
        <v>3182</v>
      </c>
      <c r="CEL1" s="53" t="s">
        <v>3183</v>
      </c>
      <c r="CEM1" s="53" t="s">
        <v>3184</v>
      </c>
      <c r="CEN1" s="53" t="s">
        <v>3185</v>
      </c>
      <c r="CEO1" s="53" t="s">
        <v>3186</v>
      </c>
      <c r="CEP1" s="53" t="s">
        <v>3187</v>
      </c>
      <c r="CEQ1" s="53" t="s">
        <v>3188</v>
      </c>
      <c r="CER1" s="53" t="s">
        <v>3189</v>
      </c>
      <c r="CES1" s="53" t="s">
        <v>3190</v>
      </c>
      <c r="CET1" s="53" t="s">
        <v>3191</v>
      </c>
      <c r="CEU1" s="53" t="s">
        <v>3192</v>
      </c>
      <c r="CEV1" s="53" t="s">
        <v>3193</v>
      </c>
      <c r="CEW1" s="53" t="s">
        <v>3194</v>
      </c>
      <c r="CEX1" s="53" t="s">
        <v>3195</v>
      </c>
      <c r="CEY1" s="53" t="s">
        <v>3196</v>
      </c>
      <c r="CEZ1" s="53" t="s">
        <v>3197</v>
      </c>
      <c r="CFA1" s="53" t="s">
        <v>3198</v>
      </c>
      <c r="CFB1" s="53" t="s">
        <v>3199</v>
      </c>
      <c r="CFC1" s="53" t="s">
        <v>3200</v>
      </c>
      <c r="CFD1" s="53" t="s">
        <v>3201</v>
      </c>
      <c r="CFE1" s="53" t="s">
        <v>3202</v>
      </c>
      <c r="CFF1" s="53" t="s">
        <v>3203</v>
      </c>
      <c r="CFG1" s="53" t="s">
        <v>3204</v>
      </c>
      <c r="CFH1" s="53" t="s">
        <v>3205</v>
      </c>
      <c r="CFI1" s="53" t="s">
        <v>3206</v>
      </c>
      <c r="CFJ1" s="53" t="s">
        <v>3207</v>
      </c>
      <c r="CFK1" s="53" t="s">
        <v>3208</v>
      </c>
      <c r="CFL1" s="53" t="s">
        <v>3209</v>
      </c>
      <c r="CFM1" s="53" t="s">
        <v>3210</v>
      </c>
      <c r="CFN1" s="53" t="s">
        <v>3211</v>
      </c>
      <c r="CFO1" s="53" t="s">
        <v>3212</v>
      </c>
      <c r="CFP1" s="53" t="s">
        <v>3213</v>
      </c>
      <c r="CFQ1" s="53" t="s">
        <v>3214</v>
      </c>
      <c r="CFR1" s="53" t="s">
        <v>3215</v>
      </c>
      <c r="CFS1" s="53" t="s">
        <v>3216</v>
      </c>
      <c r="CFT1" s="53" t="s">
        <v>3217</v>
      </c>
      <c r="CFU1" s="53" t="s">
        <v>3218</v>
      </c>
      <c r="CFV1" s="53" t="s">
        <v>3219</v>
      </c>
      <c r="CFW1" s="53" t="s">
        <v>3220</v>
      </c>
      <c r="CFX1" s="53" t="s">
        <v>3221</v>
      </c>
      <c r="CFY1" s="53" t="s">
        <v>3222</v>
      </c>
      <c r="CFZ1" s="53" t="s">
        <v>3223</v>
      </c>
      <c r="CGA1" s="53" t="s">
        <v>3224</v>
      </c>
      <c r="CGB1" s="53" t="s">
        <v>3225</v>
      </c>
      <c r="CGC1" s="53" t="s">
        <v>3226</v>
      </c>
      <c r="CGD1" s="53" t="s">
        <v>3227</v>
      </c>
      <c r="CGE1" s="53" t="s">
        <v>3228</v>
      </c>
      <c r="CGF1" s="53" t="s">
        <v>3229</v>
      </c>
      <c r="CGG1" s="53" t="s">
        <v>3230</v>
      </c>
      <c r="CGH1" s="53" t="s">
        <v>3231</v>
      </c>
      <c r="CGI1" s="53" t="s">
        <v>3232</v>
      </c>
      <c r="CGJ1" s="53" t="s">
        <v>3233</v>
      </c>
      <c r="CGK1" s="53" t="s">
        <v>3234</v>
      </c>
      <c r="CGL1" s="53" t="s">
        <v>3235</v>
      </c>
      <c r="CGM1" s="53" t="s">
        <v>3236</v>
      </c>
      <c r="CGN1" s="53" t="s">
        <v>3237</v>
      </c>
      <c r="CGO1" s="53" t="s">
        <v>3238</v>
      </c>
      <c r="CGP1" s="53" t="s">
        <v>3239</v>
      </c>
      <c r="CGQ1" s="53" t="s">
        <v>3240</v>
      </c>
      <c r="CGR1" s="53" t="s">
        <v>3241</v>
      </c>
      <c r="CGS1" s="53" t="s">
        <v>3242</v>
      </c>
      <c r="CGT1" s="53" t="s">
        <v>3243</v>
      </c>
      <c r="CGU1" s="53" t="s">
        <v>3244</v>
      </c>
      <c r="CGV1" s="53" t="s">
        <v>3245</v>
      </c>
      <c r="CGW1" s="53" t="s">
        <v>3246</v>
      </c>
      <c r="CGX1" s="53" t="s">
        <v>3247</v>
      </c>
      <c r="CGY1" s="53" t="s">
        <v>3248</v>
      </c>
      <c r="CGZ1" s="53" t="s">
        <v>3249</v>
      </c>
      <c r="CHA1" s="53" t="s">
        <v>3250</v>
      </c>
      <c r="CHB1" s="53" t="s">
        <v>3251</v>
      </c>
      <c r="CHC1" s="53" t="s">
        <v>3252</v>
      </c>
      <c r="CHD1" s="53" t="s">
        <v>3253</v>
      </c>
      <c r="CHE1" s="53" t="s">
        <v>3254</v>
      </c>
      <c r="CHF1" s="53" t="s">
        <v>3255</v>
      </c>
      <c r="CHG1" s="53" t="s">
        <v>3256</v>
      </c>
      <c r="CHH1" s="53" t="s">
        <v>3257</v>
      </c>
      <c r="CHI1" s="53" t="s">
        <v>3258</v>
      </c>
      <c r="CHJ1" s="53" t="s">
        <v>3259</v>
      </c>
      <c r="CHK1" s="53" t="s">
        <v>3260</v>
      </c>
      <c r="CHL1" s="53" t="s">
        <v>3261</v>
      </c>
      <c r="CHM1" s="53" t="s">
        <v>3262</v>
      </c>
      <c r="CHN1" s="53" t="s">
        <v>3263</v>
      </c>
      <c r="CHO1" s="53" t="s">
        <v>3264</v>
      </c>
      <c r="CHP1" s="53" t="s">
        <v>3265</v>
      </c>
      <c r="CHQ1" s="53" t="s">
        <v>3266</v>
      </c>
      <c r="CHR1" s="53" t="s">
        <v>3267</v>
      </c>
      <c r="CHS1" s="53" t="s">
        <v>3268</v>
      </c>
      <c r="CHT1" s="53" t="s">
        <v>3269</v>
      </c>
      <c r="CHU1" s="53" t="s">
        <v>3270</v>
      </c>
      <c r="CHV1" s="53" t="s">
        <v>3271</v>
      </c>
      <c r="CHW1" s="53" t="s">
        <v>3272</v>
      </c>
      <c r="CHX1" s="53" t="s">
        <v>3273</v>
      </c>
      <c r="CHY1" s="53" t="s">
        <v>3274</v>
      </c>
      <c r="CHZ1" s="53" t="s">
        <v>3275</v>
      </c>
      <c r="CIA1" s="53" t="s">
        <v>3276</v>
      </c>
      <c r="CIB1" s="53" t="s">
        <v>3277</v>
      </c>
      <c r="CIC1" s="53" t="s">
        <v>3278</v>
      </c>
      <c r="CID1" s="53" t="s">
        <v>3279</v>
      </c>
      <c r="CIE1" s="53" t="s">
        <v>3280</v>
      </c>
      <c r="CIF1" s="53" t="s">
        <v>3281</v>
      </c>
      <c r="CIG1" s="53" t="s">
        <v>3282</v>
      </c>
      <c r="CIH1" s="53" t="s">
        <v>3283</v>
      </c>
      <c r="CII1" s="53" t="s">
        <v>3284</v>
      </c>
      <c r="CIJ1" s="53" t="s">
        <v>3285</v>
      </c>
      <c r="CIK1" s="53" t="s">
        <v>3286</v>
      </c>
      <c r="CIL1" s="53" t="s">
        <v>3287</v>
      </c>
      <c r="CIM1" s="53" t="s">
        <v>3288</v>
      </c>
      <c r="CIN1" s="53" t="s">
        <v>3289</v>
      </c>
      <c r="CIO1" s="53" t="s">
        <v>3290</v>
      </c>
      <c r="CIP1" s="53" t="s">
        <v>3291</v>
      </c>
      <c r="CIQ1" s="53" t="s">
        <v>3292</v>
      </c>
      <c r="CIR1" s="53" t="s">
        <v>3293</v>
      </c>
      <c r="CIS1" s="53" t="s">
        <v>3294</v>
      </c>
      <c r="CIT1" s="53" t="s">
        <v>3295</v>
      </c>
      <c r="CIU1" s="53" t="s">
        <v>3296</v>
      </c>
      <c r="CIV1" s="53" t="s">
        <v>3297</v>
      </c>
      <c r="CIW1" s="53" t="s">
        <v>3298</v>
      </c>
      <c r="CIX1" s="53" t="s">
        <v>3299</v>
      </c>
      <c r="CIY1" s="53" t="s">
        <v>3300</v>
      </c>
      <c r="CIZ1" s="53" t="s">
        <v>3301</v>
      </c>
      <c r="CJA1" s="53" t="s">
        <v>3302</v>
      </c>
      <c r="CJB1" s="53" t="s">
        <v>3303</v>
      </c>
      <c r="CJC1" s="53" t="s">
        <v>3304</v>
      </c>
      <c r="CJD1" s="53" t="s">
        <v>3305</v>
      </c>
      <c r="CJE1" s="53" t="s">
        <v>3306</v>
      </c>
      <c r="CJF1" s="53" t="s">
        <v>3307</v>
      </c>
      <c r="CJG1" s="53" t="s">
        <v>3308</v>
      </c>
      <c r="CJH1" s="53" t="s">
        <v>3309</v>
      </c>
      <c r="CJI1" s="53" t="s">
        <v>3310</v>
      </c>
      <c r="CJJ1" s="53" t="s">
        <v>3311</v>
      </c>
      <c r="CJK1" s="53" t="s">
        <v>3312</v>
      </c>
      <c r="CJL1" s="53" t="s">
        <v>3313</v>
      </c>
      <c r="CJM1" s="53" t="s">
        <v>3314</v>
      </c>
      <c r="CJN1" s="53" t="s">
        <v>3315</v>
      </c>
      <c r="CJO1" s="53" t="s">
        <v>3316</v>
      </c>
      <c r="CJP1" s="53" t="s">
        <v>3317</v>
      </c>
      <c r="CJQ1" s="53" t="s">
        <v>3318</v>
      </c>
      <c r="CJR1" s="53" t="s">
        <v>3319</v>
      </c>
      <c r="CJS1" s="53" t="s">
        <v>3320</v>
      </c>
      <c r="CJT1" s="53" t="s">
        <v>3321</v>
      </c>
      <c r="CJU1" s="53" t="s">
        <v>3322</v>
      </c>
      <c r="CJV1" s="53" t="s">
        <v>3323</v>
      </c>
      <c r="CJW1" s="53" t="s">
        <v>3324</v>
      </c>
      <c r="CJX1" s="53" t="s">
        <v>3325</v>
      </c>
      <c r="CJY1" s="53" t="s">
        <v>3326</v>
      </c>
      <c r="CJZ1" s="53" t="s">
        <v>3327</v>
      </c>
      <c r="CKA1" s="53" t="s">
        <v>3328</v>
      </c>
      <c r="CKB1" s="53" t="s">
        <v>3329</v>
      </c>
      <c r="CKC1" s="53" t="s">
        <v>3330</v>
      </c>
      <c r="CKD1" s="53" t="s">
        <v>3331</v>
      </c>
      <c r="CKE1" s="53" t="s">
        <v>3332</v>
      </c>
      <c r="CKF1" s="53" t="s">
        <v>3333</v>
      </c>
      <c r="CKG1" s="53" t="s">
        <v>3334</v>
      </c>
      <c r="CKH1" s="53" t="s">
        <v>3335</v>
      </c>
      <c r="CKI1" s="53" t="s">
        <v>3336</v>
      </c>
      <c r="CKJ1" s="53" t="s">
        <v>3337</v>
      </c>
      <c r="CKK1" s="53" t="s">
        <v>3338</v>
      </c>
      <c r="CKL1" s="53" t="s">
        <v>3339</v>
      </c>
      <c r="CKM1" s="53" t="s">
        <v>3340</v>
      </c>
      <c r="CKN1" s="53" t="s">
        <v>3341</v>
      </c>
      <c r="CKO1" s="53" t="s">
        <v>3342</v>
      </c>
      <c r="CKP1" s="53" t="s">
        <v>3343</v>
      </c>
      <c r="CKQ1" s="53" t="s">
        <v>3344</v>
      </c>
      <c r="CKR1" s="53" t="s">
        <v>3345</v>
      </c>
      <c r="CKS1" s="53" t="s">
        <v>3346</v>
      </c>
      <c r="CKT1" s="53" t="s">
        <v>3347</v>
      </c>
      <c r="CKU1" s="53" t="s">
        <v>3348</v>
      </c>
      <c r="CKV1" s="53" t="s">
        <v>3349</v>
      </c>
      <c r="CKW1" s="53" t="s">
        <v>3350</v>
      </c>
      <c r="CKX1" s="53" t="s">
        <v>3351</v>
      </c>
      <c r="CKY1" s="53" t="s">
        <v>3352</v>
      </c>
      <c r="CKZ1" s="53" t="s">
        <v>3353</v>
      </c>
      <c r="CLA1" s="53" t="s">
        <v>3354</v>
      </c>
      <c r="CLB1" s="53" t="s">
        <v>3355</v>
      </c>
      <c r="CLC1" s="53" t="s">
        <v>3356</v>
      </c>
      <c r="CLD1" s="53" t="s">
        <v>3357</v>
      </c>
      <c r="CLE1" s="53" t="s">
        <v>3358</v>
      </c>
      <c r="CLF1" s="53" t="s">
        <v>3359</v>
      </c>
      <c r="CLG1" s="53" t="s">
        <v>3360</v>
      </c>
      <c r="CLH1" s="53" t="s">
        <v>3361</v>
      </c>
      <c r="CLI1" s="53" t="s">
        <v>3362</v>
      </c>
      <c r="CLJ1" s="53" t="s">
        <v>3363</v>
      </c>
      <c r="CLK1" s="53" t="s">
        <v>3364</v>
      </c>
      <c r="CLL1" s="53" t="s">
        <v>3365</v>
      </c>
      <c r="CLM1" s="53" t="s">
        <v>3366</v>
      </c>
      <c r="CLN1" s="53" t="s">
        <v>3367</v>
      </c>
      <c r="CLO1" s="53" t="s">
        <v>3368</v>
      </c>
      <c r="CLP1" s="53" t="s">
        <v>3369</v>
      </c>
      <c r="CLQ1" s="53" t="s">
        <v>3370</v>
      </c>
      <c r="CLR1" s="53" t="s">
        <v>3371</v>
      </c>
      <c r="CLS1" s="53" t="s">
        <v>3372</v>
      </c>
      <c r="CLT1" s="53" t="s">
        <v>3373</v>
      </c>
      <c r="CLU1" s="53" t="s">
        <v>3374</v>
      </c>
      <c r="CLV1" s="53" t="s">
        <v>3375</v>
      </c>
      <c r="CLW1" s="53" t="s">
        <v>3376</v>
      </c>
      <c r="CLX1" s="53" t="s">
        <v>3377</v>
      </c>
      <c r="CLY1" s="53" t="s">
        <v>3378</v>
      </c>
      <c r="CLZ1" s="53" t="s">
        <v>3379</v>
      </c>
      <c r="CMA1" s="53" t="s">
        <v>3380</v>
      </c>
      <c r="CMB1" s="53" t="s">
        <v>3381</v>
      </c>
      <c r="CMC1" s="53" t="s">
        <v>3382</v>
      </c>
      <c r="CMD1" s="53" t="s">
        <v>3383</v>
      </c>
      <c r="CME1" s="53" t="s">
        <v>3384</v>
      </c>
      <c r="CMF1" s="53" t="s">
        <v>3385</v>
      </c>
      <c r="CMG1" s="53" t="s">
        <v>3386</v>
      </c>
      <c r="CMH1" s="53" t="s">
        <v>3387</v>
      </c>
      <c r="CMI1" s="53" t="s">
        <v>3388</v>
      </c>
      <c r="CMJ1" s="53" t="s">
        <v>3389</v>
      </c>
      <c r="CMK1" s="53" t="s">
        <v>3390</v>
      </c>
      <c r="CML1" s="53" t="s">
        <v>3391</v>
      </c>
      <c r="CMM1" s="53" t="s">
        <v>3392</v>
      </c>
      <c r="CMN1" s="53" t="s">
        <v>3393</v>
      </c>
      <c r="CMO1" s="53" t="s">
        <v>3394</v>
      </c>
      <c r="CMP1" s="53" t="s">
        <v>3395</v>
      </c>
      <c r="CMQ1" s="53" t="s">
        <v>3396</v>
      </c>
      <c r="CMR1" s="53" t="s">
        <v>3397</v>
      </c>
      <c r="CMS1" s="53" t="s">
        <v>3398</v>
      </c>
      <c r="CMT1" s="53" t="s">
        <v>3399</v>
      </c>
      <c r="CMU1" s="53" t="s">
        <v>3400</v>
      </c>
      <c r="CMV1" s="53" t="s">
        <v>3401</v>
      </c>
      <c r="CMW1" s="53" t="s">
        <v>3402</v>
      </c>
      <c r="CMX1" s="53" t="s">
        <v>3403</v>
      </c>
      <c r="CMY1" s="53" t="s">
        <v>3404</v>
      </c>
      <c r="CMZ1" s="53" t="s">
        <v>3405</v>
      </c>
      <c r="CNA1" s="53" t="s">
        <v>3406</v>
      </c>
      <c r="CNB1" s="53" t="s">
        <v>3407</v>
      </c>
      <c r="CNC1" s="53" t="s">
        <v>3408</v>
      </c>
      <c r="CND1" s="53" t="s">
        <v>3409</v>
      </c>
      <c r="CNE1" s="53" t="s">
        <v>3410</v>
      </c>
      <c r="CNF1" s="53" t="s">
        <v>3411</v>
      </c>
      <c r="CNG1" s="53" t="s">
        <v>3412</v>
      </c>
      <c r="CNH1" s="53" t="s">
        <v>3413</v>
      </c>
      <c r="CNI1" s="53" t="s">
        <v>3414</v>
      </c>
      <c r="CNJ1" s="53" t="s">
        <v>3415</v>
      </c>
      <c r="CNK1" s="53" t="s">
        <v>3416</v>
      </c>
      <c r="CNL1" s="53" t="s">
        <v>3417</v>
      </c>
      <c r="CNM1" s="53" t="s">
        <v>3418</v>
      </c>
      <c r="CNN1" s="53" t="s">
        <v>3419</v>
      </c>
      <c r="CNO1" s="53" t="s">
        <v>3420</v>
      </c>
      <c r="CNP1" s="53" t="s">
        <v>3421</v>
      </c>
      <c r="CNQ1" s="53" t="s">
        <v>3422</v>
      </c>
      <c r="CNR1" s="53" t="s">
        <v>3423</v>
      </c>
      <c r="CNS1" s="53" t="s">
        <v>3424</v>
      </c>
      <c r="CNT1" s="53" t="s">
        <v>3425</v>
      </c>
      <c r="CNU1" s="53" t="s">
        <v>3426</v>
      </c>
      <c r="CNV1" s="53" t="s">
        <v>3427</v>
      </c>
      <c r="CNW1" s="53" t="s">
        <v>3428</v>
      </c>
      <c r="CNX1" s="53" t="s">
        <v>3429</v>
      </c>
      <c r="CNY1" s="53" t="s">
        <v>3430</v>
      </c>
      <c r="CNZ1" s="53" t="s">
        <v>3431</v>
      </c>
      <c r="COA1" s="53" t="s">
        <v>3432</v>
      </c>
      <c r="COB1" s="53" t="s">
        <v>3433</v>
      </c>
      <c r="COC1" s="53" t="s">
        <v>3434</v>
      </c>
      <c r="COD1" s="53" t="s">
        <v>3435</v>
      </c>
      <c r="COE1" s="53" t="s">
        <v>3436</v>
      </c>
      <c r="COF1" s="53" t="s">
        <v>3437</v>
      </c>
      <c r="COG1" s="53" t="s">
        <v>3438</v>
      </c>
      <c r="COH1" s="53" t="s">
        <v>3439</v>
      </c>
      <c r="COI1" s="53" t="s">
        <v>3440</v>
      </c>
      <c r="COJ1" s="53" t="s">
        <v>3441</v>
      </c>
      <c r="COK1" s="53" t="s">
        <v>3442</v>
      </c>
      <c r="COL1" s="53" t="s">
        <v>3443</v>
      </c>
      <c r="COM1" s="53" t="s">
        <v>3444</v>
      </c>
      <c r="CON1" s="53" t="s">
        <v>3445</v>
      </c>
      <c r="COO1" s="53" t="s">
        <v>3446</v>
      </c>
      <c r="COP1" s="53" t="s">
        <v>3447</v>
      </c>
      <c r="COQ1" s="53" t="s">
        <v>3448</v>
      </c>
      <c r="COR1" s="53" t="s">
        <v>3449</v>
      </c>
      <c r="COS1" s="53" t="s">
        <v>3450</v>
      </c>
      <c r="COT1" s="53" t="s">
        <v>3451</v>
      </c>
      <c r="COU1" s="53" t="s">
        <v>3452</v>
      </c>
      <c r="COV1" s="53" t="s">
        <v>3453</v>
      </c>
      <c r="COW1" s="53" t="s">
        <v>3454</v>
      </c>
      <c r="COX1" s="53" t="s">
        <v>3455</v>
      </c>
      <c r="COY1" s="53" t="s">
        <v>3456</v>
      </c>
      <c r="COZ1" s="53" t="s">
        <v>3457</v>
      </c>
      <c r="CPA1" s="53" t="s">
        <v>3458</v>
      </c>
      <c r="CPB1" s="53" t="s">
        <v>3459</v>
      </c>
      <c r="CPC1" s="53" t="s">
        <v>3460</v>
      </c>
      <c r="CPD1" s="53" t="s">
        <v>3461</v>
      </c>
      <c r="CPE1" s="53" t="s">
        <v>3462</v>
      </c>
      <c r="CPF1" s="53" t="s">
        <v>3463</v>
      </c>
      <c r="CPG1" s="53" t="s">
        <v>3464</v>
      </c>
      <c r="CPH1" s="53" t="s">
        <v>3465</v>
      </c>
      <c r="CPI1" s="53" t="s">
        <v>3466</v>
      </c>
      <c r="CPJ1" s="53" t="s">
        <v>3467</v>
      </c>
      <c r="CPK1" s="53" t="s">
        <v>3468</v>
      </c>
      <c r="CPL1" s="53" t="s">
        <v>3469</v>
      </c>
      <c r="CPM1" s="53" t="s">
        <v>3470</v>
      </c>
      <c r="CPN1" s="53" t="s">
        <v>3471</v>
      </c>
      <c r="CPO1" s="53" t="s">
        <v>3472</v>
      </c>
      <c r="CPP1" s="53" t="s">
        <v>3473</v>
      </c>
      <c r="CPQ1" s="53" t="s">
        <v>3474</v>
      </c>
      <c r="CPR1" s="53" t="s">
        <v>3475</v>
      </c>
      <c r="CPS1" s="53" t="s">
        <v>3476</v>
      </c>
      <c r="CPT1" s="53" t="s">
        <v>3477</v>
      </c>
      <c r="CPU1" s="53" t="s">
        <v>3478</v>
      </c>
      <c r="CPV1" s="53" t="s">
        <v>3479</v>
      </c>
      <c r="CPW1" s="53" t="s">
        <v>3480</v>
      </c>
      <c r="CPX1" s="53" t="s">
        <v>3481</v>
      </c>
      <c r="CPY1" s="53" t="s">
        <v>3482</v>
      </c>
      <c r="CPZ1" s="53" t="s">
        <v>3483</v>
      </c>
      <c r="CQA1" s="53" t="s">
        <v>3484</v>
      </c>
      <c r="CQB1" s="53" t="s">
        <v>3485</v>
      </c>
      <c r="CQC1" s="53" t="s">
        <v>3486</v>
      </c>
      <c r="CQD1" s="53" t="s">
        <v>3487</v>
      </c>
      <c r="CQE1" s="53" t="s">
        <v>3488</v>
      </c>
      <c r="CQF1" s="53" t="s">
        <v>3489</v>
      </c>
      <c r="CQG1" s="53" t="s">
        <v>3490</v>
      </c>
      <c r="CQH1" s="53" t="s">
        <v>3491</v>
      </c>
      <c r="CQI1" s="53" t="s">
        <v>3492</v>
      </c>
      <c r="CQJ1" s="53" t="s">
        <v>3493</v>
      </c>
      <c r="CQK1" s="53" t="s">
        <v>3494</v>
      </c>
      <c r="CQL1" s="53" t="s">
        <v>3495</v>
      </c>
      <c r="CQM1" s="53" t="s">
        <v>3496</v>
      </c>
      <c r="CQN1" s="53" t="s">
        <v>3497</v>
      </c>
      <c r="CQO1" s="53" t="s">
        <v>3498</v>
      </c>
      <c r="CQP1" s="53" t="s">
        <v>3499</v>
      </c>
      <c r="CQQ1" s="53" t="s">
        <v>3500</v>
      </c>
      <c r="CQR1" s="53" t="s">
        <v>3501</v>
      </c>
      <c r="CQS1" s="53" t="s">
        <v>3502</v>
      </c>
      <c r="CQT1" s="53" t="s">
        <v>3503</v>
      </c>
      <c r="CQU1" s="53" t="s">
        <v>3504</v>
      </c>
      <c r="CQV1" s="53" t="s">
        <v>3505</v>
      </c>
      <c r="CQW1" s="53" t="s">
        <v>3506</v>
      </c>
      <c r="CQX1" s="53" t="s">
        <v>3507</v>
      </c>
      <c r="CQY1" s="53" t="s">
        <v>3508</v>
      </c>
      <c r="CQZ1" s="53" t="s">
        <v>3509</v>
      </c>
      <c r="CRA1" s="53" t="s">
        <v>3510</v>
      </c>
      <c r="CRB1" s="53" t="s">
        <v>3511</v>
      </c>
      <c r="CRC1" s="53" t="s">
        <v>3512</v>
      </c>
      <c r="CRD1" s="53" t="s">
        <v>3513</v>
      </c>
      <c r="CRE1" s="53" t="s">
        <v>3514</v>
      </c>
      <c r="CRF1" s="53" t="s">
        <v>3515</v>
      </c>
      <c r="CRG1" s="53" t="s">
        <v>3516</v>
      </c>
      <c r="CRH1" s="53" t="s">
        <v>3517</v>
      </c>
      <c r="CRI1" s="53" t="s">
        <v>3518</v>
      </c>
      <c r="CRJ1" s="53" t="s">
        <v>3519</v>
      </c>
      <c r="CRK1" s="53" t="s">
        <v>3520</v>
      </c>
      <c r="CRL1" s="53" t="s">
        <v>3521</v>
      </c>
      <c r="CRM1" s="53" t="s">
        <v>3522</v>
      </c>
      <c r="CRN1" s="53" t="s">
        <v>3523</v>
      </c>
      <c r="CRO1" s="53" t="s">
        <v>3524</v>
      </c>
      <c r="CRP1" s="53" t="s">
        <v>3525</v>
      </c>
      <c r="CRQ1" s="53" t="s">
        <v>3526</v>
      </c>
      <c r="CRR1" s="53" t="s">
        <v>3527</v>
      </c>
      <c r="CRS1" s="53" t="s">
        <v>3528</v>
      </c>
      <c r="CRT1" s="53" t="s">
        <v>3529</v>
      </c>
      <c r="CRU1" s="53" t="s">
        <v>3530</v>
      </c>
      <c r="CRV1" s="53" t="s">
        <v>3531</v>
      </c>
      <c r="CRW1" s="53" t="s">
        <v>3532</v>
      </c>
      <c r="CRX1" s="53" t="s">
        <v>3533</v>
      </c>
      <c r="CRY1" s="53" t="s">
        <v>3534</v>
      </c>
      <c r="CRZ1" s="53" t="s">
        <v>3535</v>
      </c>
      <c r="CSA1" s="53" t="s">
        <v>3536</v>
      </c>
      <c r="CSB1" s="53" t="s">
        <v>3537</v>
      </c>
      <c r="CSC1" s="53" t="s">
        <v>3538</v>
      </c>
      <c r="CSD1" s="53" t="s">
        <v>3539</v>
      </c>
      <c r="CSE1" s="53" t="s">
        <v>3540</v>
      </c>
      <c r="CSF1" s="53" t="s">
        <v>3541</v>
      </c>
      <c r="CSG1" s="53" t="s">
        <v>3542</v>
      </c>
      <c r="CSH1" s="53" t="s">
        <v>3543</v>
      </c>
      <c r="CSI1" s="53" t="s">
        <v>3544</v>
      </c>
      <c r="CSJ1" s="53" t="s">
        <v>3545</v>
      </c>
      <c r="CSK1" s="53" t="s">
        <v>3546</v>
      </c>
      <c r="CSL1" s="53" t="s">
        <v>3547</v>
      </c>
      <c r="CSM1" s="53" t="s">
        <v>3548</v>
      </c>
      <c r="CSN1" s="53" t="s">
        <v>3549</v>
      </c>
      <c r="CSO1" s="53" t="s">
        <v>3550</v>
      </c>
      <c r="CSP1" s="53" t="s">
        <v>3551</v>
      </c>
      <c r="CSQ1" s="53" t="s">
        <v>3552</v>
      </c>
      <c r="CSR1" s="53" t="s">
        <v>3553</v>
      </c>
      <c r="CSS1" s="53" t="s">
        <v>3554</v>
      </c>
      <c r="CST1" s="53" t="s">
        <v>3555</v>
      </c>
      <c r="CSU1" s="53" t="s">
        <v>3556</v>
      </c>
      <c r="CSV1" s="53" t="s">
        <v>3557</v>
      </c>
      <c r="CSW1" s="53" t="s">
        <v>3558</v>
      </c>
      <c r="CSX1" s="53" t="s">
        <v>3559</v>
      </c>
      <c r="CSY1" s="53" t="s">
        <v>3560</v>
      </c>
      <c r="CSZ1" s="53" t="s">
        <v>3561</v>
      </c>
      <c r="CTA1" s="53" t="s">
        <v>3562</v>
      </c>
      <c r="CTB1" s="53" t="s">
        <v>3563</v>
      </c>
      <c r="CTC1" s="53" t="s">
        <v>3564</v>
      </c>
      <c r="CTD1" s="53" t="s">
        <v>3565</v>
      </c>
      <c r="CTE1" s="53" t="s">
        <v>3566</v>
      </c>
      <c r="CTF1" s="53" t="s">
        <v>3567</v>
      </c>
      <c r="CTG1" s="53" t="s">
        <v>3568</v>
      </c>
      <c r="CTH1" s="53" t="s">
        <v>3569</v>
      </c>
      <c r="CTI1" s="53" t="s">
        <v>3570</v>
      </c>
      <c r="CTJ1" s="53" t="s">
        <v>3571</v>
      </c>
      <c r="CTK1" s="53" t="s">
        <v>3572</v>
      </c>
      <c r="CTL1" s="53" t="s">
        <v>3573</v>
      </c>
      <c r="CTM1" s="53" t="s">
        <v>3574</v>
      </c>
      <c r="CTN1" s="53" t="s">
        <v>3575</v>
      </c>
      <c r="CTO1" s="53" t="s">
        <v>3576</v>
      </c>
      <c r="CTP1" s="53" t="s">
        <v>3577</v>
      </c>
      <c r="CTQ1" s="53" t="s">
        <v>3578</v>
      </c>
      <c r="CTR1" s="53" t="s">
        <v>3579</v>
      </c>
      <c r="CTS1" s="53" t="s">
        <v>3580</v>
      </c>
      <c r="CTT1" s="53" t="s">
        <v>3581</v>
      </c>
      <c r="CTU1" s="53" t="s">
        <v>3582</v>
      </c>
      <c r="CTV1" s="53" t="s">
        <v>3583</v>
      </c>
      <c r="CTW1" s="53" t="s">
        <v>3584</v>
      </c>
      <c r="CTX1" s="53" t="s">
        <v>3585</v>
      </c>
      <c r="CTY1" s="53" t="s">
        <v>3586</v>
      </c>
      <c r="CTZ1" s="53" t="s">
        <v>3587</v>
      </c>
      <c r="CUA1" s="53" t="s">
        <v>3588</v>
      </c>
      <c r="CUB1" s="53" t="s">
        <v>3589</v>
      </c>
      <c r="CUC1" s="53" t="s">
        <v>3590</v>
      </c>
      <c r="CUD1" s="53" t="s">
        <v>3591</v>
      </c>
      <c r="CUE1" s="53" t="s">
        <v>3592</v>
      </c>
      <c r="CUF1" s="53" t="s">
        <v>3593</v>
      </c>
      <c r="CUG1" s="53" t="s">
        <v>3594</v>
      </c>
      <c r="CUH1" s="53" t="s">
        <v>3595</v>
      </c>
      <c r="CUI1" s="53" t="s">
        <v>3596</v>
      </c>
      <c r="CUJ1" s="53" t="s">
        <v>3597</v>
      </c>
      <c r="CUK1" s="53" t="s">
        <v>3598</v>
      </c>
      <c r="CUL1" s="53" t="s">
        <v>3599</v>
      </c>
      <c r="CUM1" s="53" t="s">
        <v>3600</v>
      </c>
      <c r="CUN1" s="53" t="s">
        <v>3601</v>
      </c>
      <c r="CUO1" s="53" t="s">
        <v>3602</v>
      </c>
      <c r="CUP1" s="53" t="s">
        <v>3603</v>
      </c>
      <c r="CUQ1" s="53" t="s">
        <v>3604</v>
      </c>
      <c r="CUR1" s="53" t="s">
        <v>3605</v>
      </c>
      <c r="CUS1" s="53" t="s">
        <v>3606</v>
      </c>
      <c r="CUT1" s="53" t="s">
        <v>3607</v>
      </c>
      <c r="CUU1" s="53" t="s">
        <v>3608</v>
      </c>
      <c r="CUV1" s="53" t="s">
        <v>3609</v>
      </c>
      <c r="CUW1" s="53" t="s">
        <v>3610</v>
      </c>
      <c r="CUX1" s="53" t="s">
        <v>3611</v>
      </c>
      <c r="CUY1" s="53" t="s">
        <v>3612</v>
      </c>
      <c r="CUZ1" s="53" t="s">
        <v>3613</v>
      </c>
      <c r="CVA1" s="53" t="s">
        <v>3614</v>
      </c>
      <c r="CVB1" s="53" t="s">
        <v>3615</v>
      </c>
      <c r="CVC1" s="53" t="s">
        <v>3616</v>
      </c>
      <c r="CVD1" s="53" t="s">
        <v>3617</v>
      </c>
      <c r="CVE1" s="53" t="s">
        <v>3618</v>
      </c>
      <c r="CVF1" s="53" t="s">
        <v>3619</v>
      </c>
      <c r="CVG1" s="53" t="s">
        <v>3620</v>
      </c>
      <c r="CVH1" s="53" t="s">
        <v>3621</v>
      </c>
      <c r="CVI1" s="53" t="s">
        <v>3622</v>
      </c>
      <c r="CVJ1" s="53" t="s">
        <v>3623</v>
      </c>
      <c r="CVK1" s="53" t="s">
        <v>3624</v>
      </c>
      <c r="CVL1" s="53" t="s">
        <v>3625</v>
      </c>
      <c r="CVM1" s="53" t="s">
        <v>3626</v>
      </c>
      <c r="CVN1" s="53" t="s">
        <v>3627</v>
      </c>
      <c r="CVO1" s="53" t="s">
        <v>3628</v>
      </c>
      <c r="CVP1" s="53" t="s">
        <v>3629</v>
      </c>
      <c r="CVQ1" s="53" t="s">
        <v>3630</v>
      </c>
      <c r="CVR1" s="53" t="s">
        <v>3631</v>
      </c>
      <c r="CVS1" s="53" t="s">
        <v>3632</v>
      </c>
      <c r="CVT1" s="53" t="s">
        <v>3633</v>
      </c>
      <c r="CVU1" s="53" t="s">
        <v>3634</v>
      </c>
      <c r="CVV1" s="53" t="s">
        <v>3635</v>
      </c>
      <c r="CVW1" s="53" t="s">
        <v>3636</v>
      </c>
      <c r="CVX1" s="53" t="s">
        <v>3637</v>
      </c>
      <c r="CVY1" s="53" t="s">
        <v>3638</v>
      </c>
      <c r="CVZ1" s="53" t="s">
        <v>3639</v>
      </c>
      <c r="CWA1" s="53" t="s">
        <v>3640</v>
      </c>
      <c r="CWB1" s="53" t="s">
        <v>3641</v>
      </c>
      <c r="CWC1" s="53" t="s">
        <v>3642</v>
      </c>
      <c r="CWD1" s="53" t="s">
        <v>3643</v>
      </c>
      <c r="CWE1" s="53" t="s">
        <v>3644</v>
      </c>
      <c r="CWF1" s="53" t="s">
        <v>3645</v>
      </c>
      <c r="CWG1" s="53" t="s">
        <v>3646</v>
      </c>
      <c r="CWH1" s="53" t="s">
        <v>3647</v>
      </c>
      <c r="CWI1" s="53" t="s">
        <v>3648</v>
      </c>
      <c r="CWJ1" s="53" t="s">
        <v>3649</v>
      </c>
      <c r="CWK1" s="53" t="s">
        <v>3650</v>
      </c>
      <c r="CWL1" s="53" t="s">
        <v>3651</v>
      </c>
      <c r="CWM1" s="53" t="s">
        <v>3652</v>
      </c>
      <c r="CWN1" s="53" t="s">
        <v>3653</v>
      </c>
      <c r="CWO1" s="53" t="s">
        <v>3654</v>
      </c>
      <c r="CWP1" s="53" t="s">
        <v>3655</v>
      </c>
      <c r="CWQ1" s="53" t="s">
        <v>3656</v>
      </c>
      <c r="CWR1" s="53" t="s">
        <v>3657</v>
      </c>
      <c r="CWS1" s="53" t="s">
        <v>3658</v>
      </c>
      <c r="CWT1" s="53" t="s">
        <v>3659</v>
      </c>
      <c r="CWU1" s="53" t="s">
        <v>3660</v>
      </c>
      <c r="CWV1" s="53" t="s">
        <v>3661</v>
      </c>
      <c r="CWW1" s="53" t="s">
        <v>3662</v>
      </c>
      <c r="CWX1" s="53" t="s">
        <v>3663</v>
      </c>
      <c r="CWY1" s="53" t="s">
        <v>3664</v>
      </c>
      <c r="CWZ1" s="53" t="s">
        <v>3665</v>
      </c>
      <c r="CXA1" s="53" t="s">
        <v>3666</v>
      </c>
      <c r="CXB1" s="53" t="s">
        <v>3667</v>
      </c>
      <c r="CXC1" s="53" t="s">
        <v>3668</v>
      </c>
      <c r="CXD1" s="53" t="s">
        <v>3669</v>
      </c>
      <c r="CXE1" s="53" t="s">
        <v>3670</v>
      </c>
      <c r="CXF1" s="53" t="s">
        <v>3671</v>
      </c>
      <c r="CXG1" s="53" t="s">
        <v>3672</v>
      </c>
      <c r="CXH1" s="53" t="s">
        <v>3673</v>
      </c>
      <c r="CXI1" s="53" t="s">
        <v>3674</v>
      </c>
      <c r="CXJ1" s="53" t="s">
        <v>3675</v>
      </c>
      <c r="CXK1" s="53" t="s">
        <v>3676</v>
      </c>
      <c r="CXL1" s="53" t="s">
        <v>3677</v>
      </c>
      <c r="CXM1" s="53" t="s">
        <v>3678</v>
      </c>
      <c r="CXN1" s="53" t="s">
        <v>3679</v>
      </c>
      <c r="CXO1" s="53" t="s">
        <v>3680</v>
      </c>
      <c r="CXP1" s="53" t="s">
        <v>3681</v>
      </c>
      <c r="CXQ1" s="53" t="s">
        <v>3682</v>
      </c>
      <c r="CXR1" s="53" t="s">
        <v>3683</v>
      </c>
      <c r="CXS1" s="53" t="s">
        <v>3684</v>
      </c>
      <c r="CXT1" s="53" t="s">
        <v>3685</v>
      </c>
      <c r="CXU1" s="53" t="s">
        <v>3686</v>
      </c>
      <c r="CXV1" s="53" t="s">
        <v>3687</v>
      </c>
      <c r="CXW1" s="53" t="s">
        <v>3688</v>
      </c>
      <c r="CXX1" s="53" t="s">
        <v>3689</v>
      </c>
      <c r="CXY1" s="53" t="s">
        <v>3690</v>
      </c>
      <c r="CXZ1" s="53" t="s">
        <v>3691</v>
      </c>
      <c r="CYA1" s="53" t="s">
        <v>3692</v>
      </c>
      <c r="CYB1" s="53" t="s">
        <v>3693</v>
      </c>
      <c r="CYC1" s="53" t="s">
        <v>3694</v>
      </c>
      <c r="CYD1" s="53" t="s">
        <v>3695</v>
      </c>
      <c r="CYE1" s="53" t="s">
        <v>3696</v>
      </c>
      <c r="CYF1" s="53" t="s">
        <v>3697</v>
      </c>
      <c r="CYG1" s="53" t="s">
        <v>3698</v>
      </c>
      <c r="CYH1" s="53" t="s">
        <v>3699</v>
      </c>
      <c r="CYI1" s="53" t="s">
        <v>3700</v>
      </c>
      <c r="CYJ1" s="53" t="s">
        <v>3701</v>
      </c>
      <c r="CYK1" s="53" t="s">
        <v>3702</v>
      </c>
      <c r="CYL1" s="53" t="s">
        <v>3703</v>
      </c>
      <c r="CYM1" s="53" t="s">
        <v>3704</v>
      </c>
      <c r="CYN1" s="53" t="s">
        <v>3705</v>
      </c>
      <c r="CYO1" s="53" t="s">
        <v>3706</v>
      </c>
      <c r="CYP1" s="53" t="s">
        <v>3707</v>
      </c>
      <c r="CYQ1" s="53" t="s">
        <v>3708</v>
      </c>
      <c r="CYR1" s="53" t="s">
        <v>3709</v>
      </c>
      <c r="CYS1" s="53" t="s">
        <v>3710</v>
      </c>
      <c r="CYT1" s="53" t="s">
        <v>3711</v>
      </c>
      <c r="CYU1" s="53" t="s">
        <v>3712</v>
      </c>
      <c r="CYV1" s="53" t="s">
        <v>3713</v>
      </c>
      <c r="CYW1" s="53" t="s">
        <v>3714</v>
      </c>
      <c r="CYX1" s="53" t="s">
        <v>3715</v>
      </c>
      <c r="CYY1" s="53" t="s">
        <v>3716</v>
      </c>
      <c r="CYZ1" s="53" t="s">
        <v>3717</v>
      </c>
      <c r="CZA1" s="53" t="s">
        <v>3718</v>
      </c>
      <c r="CZB1" s="53" t="s">
        <v>3719</v>
      </c>
      <c r="CZC1" s="53" t="s">
        <v>3720</v>
      </c>
      <c r="CZD1" s="53" t="s">
        <v>3721</v>
      </c>
      <c r="CZE1" s="53" t="s">
        <v>3722</v>
      </c>
      <c r="CZF1" s="53" t="s">
        <v>3723</v>
      </c>
      <c r="CZG1" s="53" t="s">
        <v>3724</v>
      </c>
      <c r="CZH1" s="53" t="s">
        <v>3725</v>
      </c>
      <c r="CZI1" s="53" t="s">
        <v>3726</v>
      </c>
      <c r="CZJ1" s="53" t="s">
        <v>3727</v>
      </c>
      <c r="CZK1" s="53" t="s">
        <v>3728</v>
      </c>
      <c r="CZL1" s="53" t="s">
        <v>3729</v>
      </c>
      <c r="CZM1" s="53" t="s">
        <v>3730</v>
      </c>
      <c r="CZN1" s="53" t="s">
        <v>3731</v>
      </c>
      <c r="CZO1" s="53" t="s">
        <v>3732</v>
      </c>
      <c r="CZP1" s="53" t="s">
        <v>3733</v>
      </c>
      <c r="CZQ1" s="53" t="s">
        <v>3734</v>
      </c>
      <c r="CZR1" s="53" t="s">
        <v>3735</v>
      </c>
      <c r="CZS1" s="53" t="s">
        <v>3736</v>
      </c>
      <c r="CZT1" s="53" t="s">
        <v>3737</v>
      </c>
      <c r="CZU1" s="53" t="s">
        <v>3738</v>
      </c>
      <c r="CZV1" s="53" t="s">
        <v>3739</v>
      </c>
      <c r="CZW1" s="53" t="s">
        <v>3740</v>
      </c>
      <c r="CZX1" s="53" t="s">
        <v>3741</v>
      </c>
      <c r="CZY1" s="53" t="s">
        <v>3742</v>
      </c>
      <c r="CZZ1" s="53" t="s">
        <v>3743</v>
      </c>
      <c r="DAA1" s="53" t="s">
        <v>3744</v>
      </c>
      <c r="DAB1" s="53" t="s">
        <v>3745</v>
      </c>
      <c r="DAC1" s="53" t="s">
        <v>3746</v>
      </c>
      <c r="DAD1" s="53" t="s">
        <v>3747</v>
      </c>
      <c r="DAE1" s="53" t="s">
        <v>3748</v>
      </c>
      <c r="DAF1" s="53" t="s">
        <v>3749</v>
      </c>
      <c r="DAG1" s="53" t="s">
        <v>3750</v>
      </c>
      <c r="DAH1" s="53" t="s">
        <v>3751</v>
      </c>
      <c r="DAI1" s="53" t="s">
        <v>3752</v>
      </c>
      <c r="DAJ1" s="53" t="s">
        <v>3753</v>
      </c>
      <c r="DAK1" s="53" t="s">
        <v>3754</v>
      </c>
      <c r="DAL1" s="53" t="s">
        <v>3755</v>
      </c>
      <c r="DAM1" s="53" t="s">
        <v>3756</v>
      </c>
      <c r="DAN1" s="53" t="s">
        <v>3757</v>
      </c>
      <c r="DAO1" s="53" t="s">
        <v>3758</v>
      </c>
      <c r="DAP1" s="53" t="s">
        <v>3759</v>
      </c>
      <c r="DAQ1" s="53" t="s">
        <v>3760</v>
      </c>
      <c r="DAR1" s="53" t="s">
        <v>3761</v>
      </c>
      <c r="DAS1" s="53" t="s">
        <v>3762</v>
      </c>
      <c r="DAT1" s="53" t="s">
        <v>3763</v>
      </c>
      <c r="DAU1" s="53" t="s">
        <v>3764</v>
      </c>
      <c r="DAV1" s="53" t="s">
        <v>3765</v>
      </c>
      <c r="DAW1" s="53" t="s">
        <v>3766</v>
      </c>
      <c r="DAX1" s="53" t="s">
        <v>3767</v>
      </c>
      <c r="DAY1" s="53" t="s">
        <v>3768</v>
      </c>
      <c r="DAZ1" s="53" t="s">
        <v>3769</v>
      </c>
      <c r="DBA1" s="53" t="s">
        <v>3770</v>
      </c>
      <c r="DBB1" s="53" t="s">
        <v>3771</v>
      </c>
      <c r="DBC1" s="53" t="s">
        <v>3772</v>
      </c>
      <c r="DBD1" s="53" t="s">
        <v>3773</v>
      </c>
      <c r="DBE1" s="53" t="s">
        <v>3774</v>
      </c>
      <c r="DBF1" s="53" t="s">
        <v>3775</v>
      </c>
      <c r="DBG1" s="53" t="s">
        <v>3776</v>
      </c>
      <c r="DBH1" s="53" t="s">
        <v>3777</v>
      </c>
      <c r="DBI1" s="53" t="s">
        <v>3778</v>
      </c>
      <c r="DBJ1" s="53" t="s">
        <v>3779</v>
      </c>
      <c r="DBK1" s="53" t="s">
        <v>3780</v>
      </c>
      <c r="DBL1" s="53" t="s">
        <v>3781</v>
      </c>
      <c r="DBM1" s="53" t="s">
        <v>3782</v>
      </c>
      <c r="DBN1" s="53" t="s">
        <v>3783</v>
      </c>
      <c r="DBO1" s="53" t="s">
        <v>3784</v>
      </c>
      <c r="DBP1" s="53" t="s">
        <v>3785</v>
      </c>
      <c r="DBQ1" s="53" t="s">
        <v>3786</v>
      </c>
      <c r="DBR1" s="53" t="s">
        <v>3787</v>
      </c>
      <c r="DBS1" s="53" t="s">
        <v>3788</v>
      </c>
      <c r="DBT1" s="53" t="s">
        <v>3789</v>
      </c>
      <c r="DBU1" s="53" t="s">
        <v>3790</v>
      </c>
      <c r="DBV1" s="53" t="s">
        <v>3791</v>
      </c>
      <c r="DBW1" s="53" t="s">
        <v>3792</v>
      </c>
      <c r="DBX1" s="53" t="s">
        <v>3793</v>
      </c>
      <c r="DBY1" s="53" t="s">
        <v>3794</v>
      </c>
      <c r="DBZ1" s="53" t="s">
        <v>3795</v>
      </c>
      <c r="DCA1" s="53" t="s">
        <v>3796</v>
      </c>
      <c r="DCB1" s="53" t="s">
        <v>3797</v>
      </c>
      <c r="DCC1" s="53" t="s">
        <v>3798</v>
      </c>
      <c r="DCD1" s="53" t="s">
        <v>3799</v>
      </c>
      <c r="DCE1" s="53" t="s">
        <v>3800</v>
      </c>
      <c r="DCF1" s="53" t="s">
        <v>3801</v>
      </c>
      <c r="DCG1" s="53" t="s">
        <v>3802</v>
      </c>
      <c r="DCH1" s="53" t="s">
        <v>3803</v>
      </c>
      <c r="DCI1" s="53" t="s">
        <v>3804</v>
      </c>
      <c r="DCJ1" s="53" t="s">
        <v>3805</v>
      </c>
      <c r="DCK1" s="53" t="s">
        <v>3806</v>
      </c>
      <c r="DCL1" s="53" t="s">
        <v>3807</v>
      </c>
      <c r="DCM1" s="53" t="s">
        <v>3808</v>
      </c>
      <c r="DCN1" s="53" t="s">
        <v>3809</v>
      </c>
      <c r="DCO1" s="53" t="s">
        <v>3810</v>
      </c>
      <c r="DCP1" s="53" t="s">
        <v>3811</v>
      </c>
      <c r="DCQ1" s="53" t="s">
        <v>3812</v>
      </c>
      <c r="DCR1" s="53" t="s">
        <v>3813</v>
      </c>
      <c r="DCS1" s="53" t="s">
        <v>3814</v>
      </c>
      <c r="DCT1" s="53" t="s">
        <v>3815</v>
      </c>
      <c r="DCU1" s="53" t="s">
        <v>3816</v>
      </c>
      <c r="DCV1" s="53" t="s">
        <v>3817</v>
      </c>
      <c r="DCW1" s="53" t="s">
        <v>3818</v>
      </c>
      <c r="DCX1" s="53" t="s">
        <v>3819</v>
      </c>
      <c r="DCY1" s="53" t="s">
        <v>3820</v>
      </c>
      <c r="DCZ1" s="53" t="s">
        <v>3821</v>
      </c>
      <c r="DDA1" s="53" t="s">
        <v>3822</v>
      </c>
      <c r="DDB1" s="53" t="s">
        <v>3823</v>
      </c>
      <c r="DDC1" s="53" t="s">
        <v>3824</v>
      </c>
      <c r="DDD1" s="53" t="s">
        <v>3825</v>
      </c>
      <c r="DDE1" s="53" t="s">
        <v>3826</v>
      </c>
      <c r="DDF1" s="53" t="s">
        <v>3827</v>
      </c>
      <c r="DDG1" s="53" t="s">
        <v>3828</v>
      </c>
      <c r="DDH1" s="53" t="s">
        <v>3829</v>
      </c>
      <c r="DDI1" s="53" t="s">
        <v>3830</v>
      </c>
      <c r="DDJ1" s="53" t="s">
        <v>3831</v>
      </c>
      <c r="DDK1" s="53" t="s">
        <v>3832</v>
      </c>
      <c r="DDL1" s="53" t="s">
        <v>3833</v>
      </c>
      <c r="DDM1" s="53" t="s">
        <v>3834</v>
      </c>
      <c r="DDN1" s="53" t="s">
        <v>3835</v>
      </c>
      <c r="DDO1" s="53" t="s">
        <v>3836</v>
      </c>
      <c r="DDP1" s="53" t="s">
        <v>3837</v>
      </c>
      <c r="DDQ1" s="53" t="s">
        <v>3838</v>
      </c>
      <c r="DDR1" s="53" t="s">
        <v>3839</v>
      </c>
      <c r="DDS1" s="53" t="s">
        <v>3840</v>
      </c>
      <c r="DDT1" s="53" t="s">
        <v>3841</v>
      </c>
      <c r="DDU1" s="53" t="s">
        <v>3842</v>
      </c>
      <c r="DDV1" s="53" t="s">
        <v>3843</v>
      </c>
      <c r="DDW1" s="53" t="s">
        <v>3844</v>
      </c>
      <c r="DDX1" s="53" t="s">
        <v>3845</v>
      </c>
      <c r="DDY1" s="53" t="s">
        <v>3846</v>
      </c>
      <c r="DDZ1" s="53" t="s">
        <v>3847</v>
      </c>
      <c r="DEA1" s="53" t="s">
        <v>3848</v>
      </c>
      <c r="DEB1" s="53" t="s">
        <v>3849</v>
      </c>
      <c r="DEC1" s="53" t="s">
        <v>3850</v>
      </c>
      <c r="DED1" s="53" t="s">
        <v>3851</v>
      </c>
      <c r="DEE1" s="53" t="s">
        <v>3852</v>
      </c>
      <c r="DEF1" s="53" t="s">
        <v>3853</v>
      </c>
      <c r="DEG1" s="53" t="s">
        <v>3854</v>
      </c>
      <c r="DEH1" s="53" t="s">
        <v>3855</v>
      </c>
      <c r="DEI1" s="53" t="s">
        <v>3856</v>
      </c>
      <c r="DEJ1" s="53" t="s">
        <v>3857</v>
      </c>
      <c r="DEK1" s="53" t="s">
        <v>3858</v>
      </c>
      <c r="DEL1" s="53" t="s">
        <v>3859</v>
      </c>
      <c r="DEM1" s="53" t="s">
        <v>3860</v>
      </c>
      <c r="DEN1" s="53" t="s">
        <v>3861</v>
      </c>
      <c r="DEO1" s="53" t="s">
        <v>3862</v>
      </c>
      <c r="DEP1" s="53" t="s">
        <v>3863</v>
      </c>
      <c r="DEQ1" s="53" t="s">
        <v>3864</v>
      </c>
      <c r="DER1" s="53" t="s">
        <v>3865</v>
      </c>
      <c r="DES1" s="53" t="s">
        <v>3866</v>
      </c>
      <c r="DET1" s="53" t="s">
        <v>3867</v>
      </c>
      <c r="DEU1" s="53" t="s">
        <v>3868</v>
      </c>
      <c r="DEV1" s="53" t="s">
        <v>3869</v>
      </c>
      <c r="DEW1" s="53" t="s">
        <v>3870</v>
      </c>
      <c r="DEX1" s="53" t="s">
        <v>3871</v>
      </c>
      <c r="DEY1" s="53" t="s">
        <v>3872</v>
      </c>
      <c r="DEZ1" s="53" t="s">
        <v>3873</v>
      </c>
      <c r="DFA1" s="53" t="s">
        <v>3874</v>
      </c>
      <c r="DFB1" s="53" t="s">
        <v>3875</v>
      </c>
      <c r="DFC1" s="53" t="s">
        <v>3876</v>
      </c>
      <c r="DFD1" s="53" t="s">
        <v>3877</v>
      </c>
      <c r="DFE1" s="53" t="s">
        <v>3878</v>
      </c>
      <c r="DFF1" s="53" t="s">
        <v>3879</v>
      </c>
      <c r="DFG1" s="53" t="s">
        <v>3880</v>
      </c>
      <c r="DFH1" s="53" t="s">
        <v>3881</v>
      </c>
      <c r="DFI1" s="53" t="s">
        <v>3882</v>
      </c>
      <c r="DFJ1" s="53" t="s">
        <v>3883</v>
      </c>
      <c r="DFK1" s="53" t="s">
        <v>3884</v>
      </c>
      <c r="DFL1" s="53" t="s">
        <v>3885</v>
      </c>
      <c r="DFM1" s="53" t="s">
        <v>3886</v>
      </c>
      <c r="DFN1" s="53" t="s">
        <v>3887</v>
      </c>
      <c r="DFO1" s="53" t="s">
        <v>3888</v>
      </c>
      <c r="DFP1" s="53" t="s">
        <v>3889</v>
      </c>
      <c r="DFQ1" s="53" t="s">
        <v>3890</v>
      </c>
      <c r="DFR1" s="53" t="s">
        <v>3891</v>
      </c>
      <c r="DFS1" s="53" t="s">
        <v>3892</v>
      </c>
      <c r="DFT1" s="53" t="s">
        <v>3893</v>
      </c>
      <c r="DFU1" s="53" t="s">
        <v>3894</v>
      </c>
      <c r="DFV1" s="53" t="s">
        <v>3895</v>
      </c>
      <c r="DFW1" s="53" t="s">
        <v>3896</v>
      </c>
      <c r="DFX1" s="53" t="s">
        <v>3897</v>
      </c>
      <c r="DFY1" s="53" t="s">
        <v>3898</v>
      </c>
      <c r="DFZ1" s="53" t="s">
        <v>3899</v>
      </c>
      <c r="DGA1" s="53" t="s">
        <v>3900</v>
      </c>
      <c r="DGB1" s="53" t="s">
        <v>3901</v>
      </c>
      <c r="DGC1" s="53" t="s">
        <v>3902</v>
      </c>
      <c r="DGD1" s="53" t="s">
        <v>3903</v>
      </c>
      <c r="DGE1" s="53" t="s">
        <v>3904</v>
      </c>
      <c r="DGF1" s="53" t="s">
        <v>3905</v>
      </c>
      <c r="DGG1" s="53" t="s">
        <v>3906</v>
      </c>
      <c r="DGH1" s="53" t="s">
        <v>3907</v>
      </c>
      <c r="DGI1" s="53" t="s">
        <v>3908</v>
      </c>
      <c r="DGJ1" s="53" t="s">
        <v>3909</v>
      </c>
      <c r="DGK1" s="53" t="s">
        <v>3910</v>
      </c>
      <c r="DGL1" s="53" t="s">
        <v>3911</v>
      </c>
      <c r="DGM1" s="53" t="s">
        <v>3912</v>
      </c>
      <c r="DGN1" s="53" t="s">
        <v>3913</v>
      </c>
      <c r="DGO1" s="53" t="s">
        <v>3914</v>
      </c>
      <c r="DGP1" s="53" t="s">
        <v>3915</v>
      </c>
      <c r="DGQ1" s="53" t="s">
        <v>3916</v>
      </c>
      <c r="DGR1" s="53" t="s">
        <v>3917</v>
      </c>
      <c r="DGS1" s="53" t="s">
        <v>3918</v>
      </c>
      <c r="DGT1" s="53" t="s">
        <v>3919</v>
      </c>
      <c r="DGU1" s="53" t="s">
        <v>3920</v>
      </c>
      <c r="DGV1" s="53" t="s">
        <v>3921</v>
      </c>
      <c r="DGW1" s="53" t="s">
        <v>3922</v>
      </c>
      <c r="DGX1" s="53" t="s">
        <v>3923</v>
      </c>
      <c r="DGY1" s="53" t="s">
        <v>3924</v>
      </c>
      <c r="DGZ1" s="53" t="s">
        <v>3925</v>
      </c>
      <c r="DHA1" s="53" t="s">
        <v>3926</v>
      </c>
      <c r="DHB1" s="53" t="s">
        <v>3927</v>
      </c>
      <c r="DHC1" s="53" t="s">
        <v>3928</v>
      </c>
      <c r="DHD1" s="53" t="s">
        <v>3929</v>
      </c>
      <c r="DHE1" s="53" t="s">
        <v>3930</v>
      </c>
      <c r="DHF1" s="53" t="s">
        <v>3931</v>
      </c>
      <c r="DHG1" s="53" t="s">
        <v>3932</v>
      </c>
      <c r="DHH1" s="53" t="s">
        <v>3933</v>
      </c>
      <c r="DHI1" s="53" t="s">
        <v>3934</v>
      </c>
      <c r="DHJ1" s="53" t="s">
        <v>3935</v>
      </c>
      <c r="DHK1" s="53" t="s">
        <v>3936</v>
      </c>
      <c r="DHL1" s="53" t="s">
        <v>3937</v>
      </c>
      <c r="DHM1" s="53" t="s">
        <v>3938</v>
      </c>
      <c r="DHN1" s="53" t="s">
        <v>3939</v>
      </c>
      <c r="DHO1" s="53" t="s">
        <v>3940</v>
      </c>
      <c r="DHP1" s="53" t="s">
        <v>3941</v>
      </c>
      <c r="DHQ1" s="53" t="s">
        <v>3942</v>
      </c>
      <c r="DHR1" s="53" t="s">
        <v>3943</v>
      </c>
      <c r="DHS1" s="53" t="s">
        <v>3944</v>
      </c>
      <c r="DHT1" s="53" t="s">
        <v>3945</v>
      </c>
      <c r="DHU1" s="53" t="s">
        <v>3946</v>
      </c>
      <c r="DHV1" s="53" t="s">
        <v>3947</v>
      </c>
      <c r="DHW1" s="53" t="s">
        <v>3948</v>
      </c>
      <c r="DHX1" s="53" t="s">
        <v>3949</v>
      </c>
      <c r="DHY1" s="53" t="s">
        <v>3950</v>
      </c>
      <c r="DHZ1" s="53" t="s">
        <v>3951</v>
      </c>
      <c r="DIA1" s="53" t="s">
        <v>3952</v>
      </c>
      <c r="DIB1" s="53" t="s">
        <v>3953</v>
      </c>
      <c r="DIC1" s="53" t="s">
        <v>3954</v>
      </c>
      <c r="DID1" s="53" t="s">
        <v>3955</v>
      </c>
      <c r="DIE1" s="53" t="s">
        <v>3956</v>
      </c>
      <c r="DIF1" s="53" t="s">
        <v>3957</v>
      </c>
      <c r="DIG1" s="53" t="s">
        <v>3958</v>
      </c>
      <c r="DIH1" s="53" t="s">
        <v>3959</v>
      </c>
      <c r="DII1" s="53" t="s">
        <v>3960</v>
      </c>
      <c r="DIJ1" s="53" t="s">
        <v>3961</v>
      </c>
      <c r="DIK1" s="53" t="s">
        <v>3962</v>
      </c>
      <c r="DIL1" s="53" t="s">
        <v>3963</v>
      </c>
      <c r="DIM1" s="53" t="s">
        <v>3964</v>
      </c>
      <c r="DIN1" s="53" t="s">
        <v>3965</v>
      </c>
      <c r="DIO1" s="53" t="s">
        <v>3966</v>
      </c>
      <c r="DIP1" s="53" t="s">
        <v>3967</v>
      </c>
      <c r="DIQ1" s="53" t="s">
        <v>3968</v>
      </c>
      <c r="DIR1" s="53" t="s">
        <v>3969</v>
      </c>
      <c r="DIS1" s="53" t="s">
        <v>3970</v>
      </c>
      <c r="DIT1" s="53" t="s">
        <v>3971</v>
      </c>
      <c r="DIU1" s="53" t="s">
        <v>3972</v>
      </c>
      <c r="DIV1" s="53" t="s">
        <v>3973</v>
      </c>
      <c r="DIW1" s="53" t="s">
        <v>3974</v>
      </c>
      <c r="DIX1" s="53" t="s">
        <v>3975</v>
      </c>
      <c r="DIY1" s="53" t="s">
        <v>3976</v>
      </c>
      <c r="DIZ1" s="53" t="s">
        <v>3977</v>
      </c>
      <c r="DJA1" s="53" t="s">
        <v>3978</v>
      </c>
      <c r="DJB1" s="53" t="s">
        <v>3979</v>
      </c>
      <c r="DJC1" s="53" t="s">
        <v>3980</v>
      </c>
      <c r="DJD1" s="53" t="s">
        <v>3981</v>
      </c>
      <c r="DJE1" s="53" t="s">
        <v>3982</v>
      </c>
      <c r="DJF1" s="53" t="s">
        <v>3983</v>
      </c>
      <c r="DJG1" s="53" t="s">
        <v>3984</v>
      </c>
      <c r="DJH1" s="53" t="s">
        <v>3985</v>
      </c>
      <c r="DJI1" s="53" t="s">
        <v>3986</v>
      </c>
      <c r="DJJ1" s="53" t="s">
        <v>3987</v>
      </c>
      <c r="DJK1" s="53" t="s">
        <v>3988</v>
      </c>
      <c r="DJL1" s="53" t="s">
        <v>3989</v>
      </c>
      <c r="DJM1" s="53" t="s">
        <v>3990</v>
      </c>
      <c r="DJN1" s="53" t="s">
        <v>3991</v>
      </c>
      <c r="DJO1" s="53" t="s">
        <v>3992</v>
      </c>
      <c r="DJP1" s="53" t="s">
        <v>3993</v>
      </c>
      <c r="DJQ1" s="53" t="s">
        <v>3994</v>
      </c>
      <c r="DJR1" s="53" t="s">
        <v>3995</v>
      </c>
      <c r="DJS1" s="53" t="s">
        <v>3996</v>
      </c>
      <c r="DJT1" s="53" t="s">
        <v>3997</v>
      </c>
      <c r="DJU1" s="53" t="s">
        <v>3998</v>
      </c>
      <c r="DJV1" s="53" t="s">
        <v>3999</v>
      </c>
      <c r="DJW1" s="53" t="s">
        <v>4000</v>
      </c>
      <c r="DJX1" s="53" t="s">
        <v>4001</v>
      </c>
      <c r="DJY1" s="53" t="s">
        <v>4002</v>
      </c>
      <c r="DJZ1" s="53" t="s">
        <v>4003</v>
      </c>
      <c r="DKA1" s="53" t="s">
        <v>4004</v>
      </c>
      <c r="DKB1" s="53" t="s">
        <v>4005</v>
      </c>
      <c r="DKC1" s="53" t="s">
        <v>4006</v>
      </c>
      <c r="DKD1" s="53" t="s">
        <v>4007</v>
      </c>
      <c r="DKE1" s="53" t="s">
        <v>4008</v>
      </c>
      <c r="DKF1" s="53" t="s">
        <v>4009</v>
      </c>
      <c r="DKG1" s="53" t="s">
        <v>4010</v>
      </c>
      <c r="DKH1" s="53" t="s">
        <v>4011</v>
      </c>
      <c r="DKI1" s="53" t="s">
        <v>4012</v>
      </c>
      <c r="DKJ1" s="53" t="s">
        <v>4013</v>
      </c>
      <c r="DKK1" s="53" t="s">
        <v>4014</v>
      </c>
      <c r="DKL1" s="53" t="s">
        <v>4015</v>
      </c>
      <c r="DKM1" s="53" t="s">
        <v>4016</v>
      </c>
      <c r="DKN1" s="53" t="s">
        <v>4017</v>
      </c>
      <c r="DKO1" s="53" t="s">
        <v>4018</v>
      </c>
      <c r="DKP1" s="53" t="s">
        <v>4019</v>
      </c>
      <c r="DKQ1" s="53" t="s">
        <v>4020</v>
      </c>
      <c r="DKR1" s="53" t="s">
        <v>4021</v>
      </c>
      <c r="DKS1" s="53" t="s">
        <v>4022</v>
      </c>
      <c r="DKT1" s="53" t="s">
        <v>4023</v>
      </c>
      <c r="DKU1" s="53" t="s">
        <v>4024</v>
      </c>
      <c r="DKV1" s="53" t="s">
        <v>4025</v>
      </c>
      <c r="DKW1" s="53" t="s">
        <v>4026</v>
      </c>
      <c r="DKX1" s="53" t="s">
        <v>4027</v>
      </c>
      <c r="DKY1" s="53" t="s">
        <v>4028</v>
      </c>
      <c r="DKZ1" s="53" t="s">
        <v>4029</v>
      </c>
      <c r="DLA1" s="53" t="s">
        <v>4030</v>
      </c>
      <c r="DLB1" s="53" t="s">
        <v>4031</v>
      </c>
      <c r="DLC1" s="53" t="s">
        <v>4032</v>
      </c>
      <c r="DLD1" s="53" t="s">
        <v>4033</v>
      </c>
      <c r="DLE1" s="53" t="s">
        <v>4034</v>
      </c>
      <c r="DLF1" s="53" t="s">
        <v>4035</v>
      </c>
      <c r="DLG1" s="53" t="s">
        <v>4036</v>
      </c>
      <c r="DLH1" s="53" t="s">
        <v>4037</v>
      </c>
      <c r="DLI1" s="53" t="s">
        <v>4038</v>
      </c>
      <c r="DLJ1" s="53" t="s">
        <v>4039</v>
      </c>
      <c r="DLK1" s="53" t="s">
        <v>4040</v>
      </c>
      <c r="DLL1" s="53" t="s">
        <v>4041</v>
      </c>
      <c r="DLM1" s="53" t="s">
        <v>4042</v>
      </c>
      <c r="DLN1" s="53" t="s">
        <v>4043</v>
      </c>
      <c r="DLO1" s="53" t="s">
        <v>4044</v>
      </c>
      <c r="DLP1" s="53" t="s">
        <v>4045</v>
      </c>
      <c r="DLQ1" s="53" t="s">
        <v>4046</v>
      </c>
      <c r="DLR1" s="53" t="s">
        <v>4047</v>
      </c>
      <c r="DLS1" s="53" t="s">
        <v>4048</v>
      </c>
      <c r="DLT1" s="53" t="s">
        <v>4049</v>
      </c>
      <c r="DLU1" s="53" t="s">
        <v>4050</v>
      </c>
      <c r="DLV1" s="53" t="s">
        <v>4051</v>
      </c>
      <c r="DLW1" s="53" t="s">
        <v>4052</v>
      </c>
      <c r="DLX1" s="53" t="s">
        <v>4053</v>
      </c>
      <c r="DLY1" s="53" t="s">
        <v>4054</v>
      </c>
      <c r="DLZ1" s="53" t="s">
        <v>4055</v>
      </c>
      <c r="DMA1" s="53" t="s">
        <v>4056</v>
      </c>
      <c r="DMB1" s="53" t="s">
        <v>4057</v>
      </c>
      <c r="DMC1" s="53" t="s">
        <v>4058</v>
      </c>
      <c r="DMD1" s="53" t="s">
        <v>4059</v>
      </c>
      <c r="DME1" s="53" t="s">
        <v>4060</v>
      </c>
      <c r="DMF1" s="53" t="s">
        <v>4061</v>
      </c>
      <c r="DMG1" s="53" t="s">
        <v>4062</v>
      </c>
      <c r="DMH1" s="53" t="s">
        <v>4063</v>
      </c>
      <c r="DMI1" s="53" t="s">
        <v>4064</v>
      </c>
      <c r="DMJ1" s="53" t="s">
        <v>4065</v>
      </c>
      <c r="DMK1" s="53" t="s">
        <v>4066</v>
      </c>
      <c r="DML1" s="53" t="s">
        <v>4067</v>
      </c>
      <c r="DMM1" s="53" t="s">
        <v>4068</v>
      </c>
      <c r="DMN1" s="53" t="s">
        <v>4069</v>
      </c>
      <c r="DMO1" s="53" t="s">
        <v>4070</v>
      </c>
      <c r="DMP1" s="53" t="s">
        <v>4071</v>
      </c>
      <c r="DMQ1" s="53" t="s">
        <v>4072</v>
      </c>
      <c r="DMR1" s="53" t="s">
        <v>4073</v>
      </c>
      <c r="DMS1" s="53" t="s">
        <v>4074</v>
      </c>
      <c r="DMT1" s="53" t="s">
        <v>4075</v>
      </c>
      <c r="DMU1" s="53" t="s">
        <v>4076</v>
      </c>
      <c r="DMV1" s="53" t="s">
        <v>4077</v>
      </c>
      <c r="DMW1" s="53" t="s">
        <v>4078</v>
      </c>
      <c r="DMX1" s="53" t="s">
        <v>4079</v>
      </c>
      <c r="DMY1" s="53" t="s">
        <v>4080</v>
      </c>
      <c r="DMZ1" s="53" t="s">
        <v>4081</v>
      </c>
      <c r="DNA1" s="53" t="s">
        <v>4082</v>
      </c>
      <c r="DNB1" s="53" t="s">
        <v>4083</v>
      </c>
      <c r="DNC1" s="53" t="s">
        <v>4084</v>
      </c>
      <c r="DND1" s="53" t="s">
        <v>4085</v>
      </c>
      <c r="DNE1" s="53" t="s">
        <v>4086</v>
      </c>
      <c r="DNF1" s="53" t="s">
        <v>4087</v>
      </c>
      <c r="DNG1" s="53" t="s">
        <v>4088</v>
      </c>
      <c r="DNH1" s="53" t="s">
        <v>4089</v>
      </c>
      <c r="DNI1" s="53" t="s">
        <v>4090</v>
      </c>
      <c r="DNJ1" s="53" t="s">
        <v>4091</v>
      </c>
      <c r="DNK1" s="53" t="s">
        <v>4092</v>
      </c>
      <c r="DNL1" s="53" t="s">
        <v>4093</v>
      </c>
      <c r="DNM1" s="53" t="s">
        <v>4094</v>
      </c>
      <c r="DNN1" s="53" t="s">
        <v>4095</v>
      </c>
      <c r="DNO1" s="53" t="s">
        <v>4096</v>
      </c>
      <c r="DNP1" s="53" t="s">
        <v>4097</v>
      </c>
      <c r="DNQ1" s="53" t="s">
        <v>4098</v>
      </c>
      <c r="DNR1" s="53" t="s">
        <v>4099</v>
      </c>
      <c r="DNS1" s="53" t="s">
        <v>4100</v>
      </c>
      <c r="DNT1" s="53" t="s">
        <v>4101</v>
      </c>
      <c r="DNU1" s="53" t="s">
        <v>4102</v>
      </c>
      <c r="DNV1" s="53" t="s">
        <v>4103</v>
      </c>
      <c r="DNW1" s="53" t="s">
        <v>4104</v>
      </c>
      <c r="DNX1" s="53" t="s">
        <v>4105</v>
      </c>
      <c r="DNY1" s="53" t="s">
        <v>4106</v>
      </c>
      <c r="DNZ1" s="53" t="s">
        <v>4107</v>
      </c>
      <c r="DOA1" s="53" t="s">
        <v>4108</v>
      </c>
      <c r="DOB1" s="53" t="s">
        <v>4109</v>
      </c>
      <c r="DOC1" s="53" t="s">
        <v>4110</v>
      </c>
      <c r="DOD1" s="53" t="s">
        <v>4111</v>
      </c>
      <c r="DOE1" s="53" t="s">
        <v>4112</v>
      </c>
      <c r="DOF1" s="53" t="s">
        <v>4113</v>
      </c>
      <c r="DOG1" s="53" t="s">
        <v>4114</v>
      </c>
      <c r="DOH1" s="53" t="s">
        <v>4115</v>
      </c>
      <c r="DOI1" s="53" t="s">
        <v>4116</v>
      </c>
      <c r="DOJ1" s="53" t="s">
        <v>4117</v>
      </c>
      <c r="DOK1" s="53" t="s">
        <v>4118</v>
      </c>
      <c r="DOL1" s="53" t="s">
        <v>4119</v>
      </c>
      <c r="DOM1" s="53" t="s">
        <v>4120</v>
      </c>
      <c r="DON1" s="53" t="s">
        <v>4121</v>
      </c>
      <c r="DOO1" s="53" t="s">
        <v>4122</v>
      </c>
      <c r="DOP1" s="53" t="s">
        <v>4123</v>
      </c>
      <c r="DOQ1" s="53" t="s">
        <v>4124</v>
      </c>
      <c r="DOR1" s="53" t="s">
        <v>4125</v>
      </c>
      <c r="DOS1" s="53" t="s">
        <v>4126</v>
      </c>
      <c r="DOT1" s="53" t="s">
        <v>4127</v>
      </c>
      <c r="DOU1" s="53" t="s">
        <v>4128</v>
      </c>
      <c r="DOV1" s="53" t="s">
        <v>4129</v>
      </c>
      <c r="DOW1" s="53" t="s">
        <v>4130</v>
      </c>
      <c r="DOX1" s="53" t="s">
        <v>4131</v>
      </c>
      <c r="DOY1" s="53" t="s">
        <v>4132</v>
      </c>
      <c r="DOZ1" s="53" t="s">
        <v>4133</v>
      </c>
      <c r="DPA1" s="53" t="s">
        <v>4134</v>
      </c>
      <c r="DPB1" s="53" t="s">
        <v>4135</v>
      </c>
      <c r="DPC1" s="53" t="s">
        <v>4136</v>
      </c>
      <c r="DPD1" s="53" t="s">
        <v>4137</v>
      </c>
      <c r="DPE1" s="53" t="s">
        <v>4138</v>
      </c>
      <c r="DPF1" s="53" t="s">
        <v>4139</v>
      </c>
      <c r="DPG1" s="53" t="s">
        <v>4140</v>
      </c>
      <c r="DPH1" s="53" t="s">
        <v>4141</v>
      </c>
      <c r="DPI1" s="53" t="s">
        <v>4142</v>
      </c>
      <c r="DPJ1" s="53" t="s">
        <v>4143</v>
      </c>
      <c r="DPK1" s="53" t="s">
        <v>4144</v>
      </c>
      <c r="DPL1" s="53" t="s">
        <v>4145</v>
      </c>
      <c r="DPM1" s="53" t="s">
        <v>4146</v>
      </c>
      <c r="DPN1" s="53" t="s">
        <v>4147</v>
      </c>
      <c r="DPO1" s="53" t="s">
        <v>4148</v>
      </c>
      <c r="DPP1" s="53" t="s">
        <v>4149</v>
      </c>
      <c r="DPQ1" s="53" t="s">
        <v>4150</v>
      </c>
      <c r="DPR1" s="53" t="s">
        <v>4151</v>
      </c>
      <c r="DPS1" s="53" t="s">
        <v>4152</v>
      </c>
      <c r="DPT1" s="53" t="s">
        <v>4153</v>
      </c>
      <c r="DPU1" s="53" t="s">
        <v>4154</v>
      </c>
      <c r="DPV1" s="53" t="s">
        <v>4155</v>
      </c>
      <c r="DPW1" s="53" t="s">
        <v>4156</v>
      </c>
      <c r="DPX1" s="53" t="s">
        <v>4157</v>
      </c>
      <c r="DPY1" s="53" t="s">
        <v>4158</v>
      </c>
      <c r="DPZ1" s="53" t="s">
        <v>4159</v>
      </c>
      <c r="DQA1" s="53" t="s">
        <v>4160</v>
      </c>
      <c r="DQB1" s="53" t="s">
        <v>4161</v>
      </c>
      <c r="DQC1" s="53" t="s">
        <v>4162</v>
      </c>
      <c r="DQD1" s="53" t="s">
        <v>4163</v>
      </c>
      <c r="DQE1" s="53" t="s">
        <v>4164</v>
      </c>
      <c r="DQF1" s="53" t="s">
        <v>4165</v>
      </c>
      <c r="DQG1" s="53" t="s">
        <v>4166</v>
      </c>
      <c r="DQH1" s="53" t="s">
        <v>4167</v>
      </c>
      <c r="DQI1" s="53" t="s">
        <v>4168</v>
      </c>
      <c r="DQJ1" s="53" t="s">
        <v>4169</v>
      </c>
      <c r="DQK1" s="53" t="s">
        <v>4170</v>
      </c>
      <c r="DQL1" s="53" t="s">
        <v>4171</v>
      </c>
      <c r="DQM1" s="53" t="s">
        <v>4172</v>
      </c>
      <c r="DQN1" s="53" t="s">
        <v>4173</v>
      </c>
      <c r="DQO1" s="53" t="s">
        <v>4174</v>
      </c>
      <c r="DQP1" s="53" t="s">
        <v>4175</v>
      </c>
      <c r="DQQ1" s="53" t="s">
        <v>4176</v>
      </c>
      <c r="DQR1" s="53" t="s">
        <v>4177</v>
      </c>
      <c r="DQS1" s="53" t="s">
        <v>4178</v>
      </c>
      <c r="DQT1" s="53" t="s">
        <v>4179</v>
      </c>
      <c r="DQU1" s="53" t="s">
        <v>4180</v>
      </c>
      <c r="DQV1" s="53" t="s">
        <v>4181</v>
      </c>
      <c r="DQW1" s="53" t="s">
        <v>4182</v>
      </c>
      <c r="DQX1" s="53" t="s">
        <v>4183</v>
      </c>
      <c r="DQY1" s="53" t="s">
        <v>4184</v>
      </c>
      <c r="DQZ1" s="53" t="s">
        <v>4185</v>
      </c>
      <c r="DRA1" s="53" t="s">
        <v>4186</v>
      </c>
      <c r="DRB1" s="53" t="s">
        <v>4187</v>
      </c>
      <c r="DRC1" s="53" t="s">
        <v>4188</v>
      </c>
      <c r="DRD1" s="53" t="s">
        <v>4189</v>
      </c>
      <c r="DRE1" s="53" t="s">
        <v>4190</v>
      </c>
      <c r="DRF1" s="53" t="s">
        <v>4191</v>
      </c>
      <c r="DRG1" s="53" t="s">
        <v>4192</v>
      </c>
      <c r="DRH1" s="53" t="s">
        <v>4193</v>
      </c>
      <c r="DRI1" s="53" t="s">
        <v>4194</v>
      </c>
      <c r="DRJ1" s="53" t="s">
        <v>4195</v>
      </c>
      <c r="DRK1" s="53" t="s">
        <v>4196</v>
      </c>
      <c r="DRL1" s="53" t="s">
        <v>4197</v>
      </c>
      <c r="DRM1" s="53" t="s">
        <v>4198</v>
      </c>
      <c r="DRN1" s="53" t="s">
        <v>4199</v>
      </c>
      <c r="DRO1" s="53" t="s">
        <v>4200</v>
      </c>
      <c r="DRP1" s="53" t="s">
        <v>4201</v>
      </c>
      <c r="DRQ1" s="53" t="s">
        <v>4202</v>
      </c>
      <c r="DRR1" s="53" t="s">
        <v>4203</v>
      </c>
      <c r="DRS1" s="53" t="s">
        <v>4204</v>
      </c>
      <c r="DRT1" s="53" t="s">
        <v>4205</v>
      </c>
      <c r="DRU1" s="53" t="s">
        <v>4206</v>
      </c>
      <c r="DRV1" s="53" t="s">
        <v>4207</v>
      </c>
      <c r="DRW1" s="53" t="s">
        <v>4208</v>
      </c>
      <c r="DRX1" s="53" t="s">
        <v>4209</v>
      </c>
      <c r="DRY1" s="53" t="s">
        <v>4210</v>
      </c>
      <c r="DRZ1" s="53" t="s">
        <v>4211</v>
      </c>
      <c r="DSA1" s="53" t="s">
        <v>4212</v>
      </c>
      <c r="DSB1" s="53" t="s">
        <v>4213</v>
      </c>
      <c r="DSC1" s="53" t="s">
        <v>4214</v>
      </c>
      <c r="DSD1" s="53" t="s">
        <v>4215</v>
      </c>
      <c r="DSE1" s="53" t="s">
        <v>4216</v>
      </c>
      <c r="DSF1" s="53" t="s">
        <v>4217</v>
      </c>
      <c r="DSG1" s="53" t="s">
        <v>4218</v>
      </c>
      <c r="DSH1" s="53" t="s">
        <v>4219</v>
      </c>
      <c r="DSI1" s="53" t="s">
        <v>4220</v>
      </c>
      <c r="DSJ1" s="53" t="s">
        <v>4221</v>
      </c>
      <c r="DSK1" s="53" t="s">
        <v>4222</v>
      </c>
      <c r="DSL1" s="53" t="s">
        <v>4223</v>
      </c>
      <c r="DSM1" s="53" t="s">
        <v>4224</v>
      </c>
      <c r="DSN1" s="53" t="s">
        <v>4225</v>
      </c>
      <c r="DSO1" s="53" t="s">
        <v>4226</v>
      </c>
      <c r="DSP1" s="53" t="s">
        <v>4227</v>
      </c>
      <c r="DSQ1" s="53" t="s">
        <v>4228</v>
      </c>
      <c r="DSR1" s="53" t="s">
        <v>4229</v>
      </c>
      <c r="DSS1" s="53" t="s">
        <v>4230</v>
      </c>
      <c r="DST1" s="53" t="s">
        <v>4231</v>
      </c>
      <c r="DSU1" s="53" t="s">
        <v>4232</v>
      </c>
      <c r="DSV1" s="53" t="s">
        <v>4233</v>
      </c>
      <c r="DSW1" s="53" t="s">
        <v>4234</v>
      </c>
      <c r="DSX1" s="53" t="s">
        <v>4235</v>
      </c>
      <c r="DSY1" s="53" t="s">
        <v>4236</v>
      </c>
      <c r="DSZ1" s="53" t="s">
        <v>4237</v>
      </c>
      <c r="DTA1" s="53" t="s">
        <v>4238</v>
      </c>
      <c r="DTB1" s="53" t="s">
        <v>4239</v>
      </c>
      <c r="DTC1" s="53" t="s">
        <v>4240</v>
      </c>
      <c r="DTD1" s="53" t="s">
        <v>4241</v>
      </c>
      <c r="DTE1" s="53" t="s">
        <v>4242</v>
      </c>
      <c r="DTF1" s="53" t="s">
        <v>4243</v>
      </c>
      <c r="DTG1" s="53" t="s">
        <v>4244</v>
      </c>
      <c r="DTH1" s="53" t="s">
        <v>4245</v>
      </c>
      <c r="DTI1" s="53" t="s">
        <v>4246</v>
      </c>
      <c r="DTJ1" s="53" t="s">
        <v>4247</v>
      </c>
      <c r="DTK1" s="53" t="s">
        <v>4248</v>
      </c>
      <c r="DTL1" s="53" t="s">
        <v>4249</v>
      </c>
      <c r="DTM1" s="53" t="s">
        <v>4250</v>
      </c>
      <c r="DTN1" s="53" t="s">
        <v>4251</v>
      </c>
      <c r="DTO1" s="53" t="s">
        <v>4252</v>
      </c>
      <c r="DTP1" s="53" t="s">
        <v>4253</v>
      </c>
      <c r="DTQ1" s="53" t="s">
        <v>4254</v>
      </c>
      <c r="DTR1" s="53" t="s">
        <v>4255</v>
      </c>
      <c r="DTS1" s="53" t="s">
        <v>4256</v>
      </c>
      <c r="DTT1" s="53" t="s">
        <v>4257</v>
      </c>
      <c r="DTU1" s="53" t="s">
        <v>4258</v>
      </c>
      <c r="DTV1" s="53" t="s">
        <v>4259</v>
      </c>
      <c r="DTW1" s="53" t="s">
        <v>4260</v>
      </c>
      <c r="DTX1" s="53" t="s">
        <v>4261</v>
      </c>
      <c r="DTY1" s="53" t="s">
        <v>4262</v>
      </c>
      <c r="DTZ1" s="53" t="s">
        <v>4263</v>
      </c>
      <c r="DUA1" s="53" t="s">
        <v>4264</v>
      </c>
      <c r="DUB1" s="53" t="s">
        <v>4265</v>
      </c>
      <c r="DUC1" s="53" t="s">
        <v>4266</v>
      </c>
      <c r="DUD1" s="53" t="s">
        <v>4267</v>
      </c>
      <c r="DUE1" s="53" t="s">
        <v>4268</v>
      </c>
      <c r="DUF1" s="53" t="s">
        <v>4269</v>
      </c>
      <c r="DUG1" s="53" t="s">
        <v>4270</v>
      </c>
      <c r="DUH1" s="53" t="s">
        <v>4271</v>
      </c>
      <c r="DUI1" s="53" t="s">
        <v>4272</v>
      </c>
      <c r="DUJ1" s="53" t="s">
        <v>4273</v>
      </c>
      <c r="DUK1" s="53" t="s">
        <v>4274</v>
      </c>
      <c r="DUL1" s="53" t="s">
        <v>4275</v>
      </c>
      <c r="DUM1" s="53" t="s">
        <v>4276</v>
      </c>
      <c r="DUN1" s="53" t="s">
        <v>4277</v>
      </c>
      <c r="DUO1" s="53" t="s">
        <v>4278</v>
      </c>
      <c r="DUP1" s="53" t="s">
        <v>4279</v>
      </c>
      <c r="DUQ1" s="53" t="s">
        <v>4280</v>
      </c>
      <c r="DUR1" s="53" t="s">
        <v>4281</v>
      </c>
      <c r="DUS1" s="53" t="s">
        <v>4282</v>
      </c>
      <c r="DUT1" s="53" t="s">
        <v>4283</v>
      </c>
      <c r="DUU1" s="53" t="s">
        <v>4284</v>
      </c>
      <c r="DUV1" s="53" t="s">
        <v>4285</v>
      </c>
      <c r="DUW1" s="53" t="s">
        <v>4286</v>
      </c>
      <c r="DUX1" s="53" t="s">
        <v>4287</v>
      </c>
      <c r="DUY1" s="53" t="s">
        <v>4288</v>
      </c>
      <c r="DUZ1" s="53" t="s">
        <v>4289</v>
      </c>
      <c r="DVA1" s="53" t="s">
        <v>4290</v>
      </c>
      <c r="DVB1" s="53" t="s">
        <v>4291</v>
      </c>
      <c r="DVC1" s="53" t="s">
        <v>4292</v>
      </c>
      <c r="DVD1" s="53" t="s">
        <v>4293</v>
      </c>
      <c r="DVE1" s="53" t="s">
        <v>4294</v>
      </c>
      <c r="DVF1" s="53" t="s">
        <v>4295</v>
      </c>
      <c r="DVG1" s="53" t="s">
        <v>4296</v>
      </c>
      <c r="DVH1" s="53" t="s">
        <v>4297</v>
      </c>
      <c r="DVI1" s="53" t="s">
        <v>4298</v>
      </c>
      <c r="DVJ1" s="53" t="s">
        <v>4299</v>
      </c>
      <c r="DVK1" s="53" t="s">
        <v>4300</v>
      </c>
      <c r="DVL1" s="53" t="s">
        <v>4301</v>
      </c>
      <c r="DVM1" s="53" t="s">
        <v>4302</v>
      </c>
      <c r="DVN1" s="53" t="s">
        <v>4303</v>
      </c>
      <c r="DVO1" s="53" t="s">
        <v>4304</v>
      </c>
      <c r="DVP1" s="53" t="s">
        <v>4305</v>
      </c>
      <c r="DVQ1" s="53" t="s">
        <v>4306</v>
      </c>
      <c r="DVR1" s="53" t="s">
        <v>4307</v>
      </c>
      <c r="DVS1" s="53" t="s">
        <v>4308</v>
      </c>
      <c r="DVT1" s="53" t="s">
        <v>4309</v>
      </c>
      <c r="DVU1" s="53" t="s">
        <v>4310</v>
      </c>
      <c r="DVV1" s="53" t="s">
        <v>4311</v>
      </c>
      <c r="DVW1" s="53" t="s">
        <v>4312</v>
      </c>
      <c r="DVX1" s="53" t="s">
        <v>4313</v>
      </c>
      <c r="DVY1" s="53" t="s">
        <v>4314</v>
      </c>
      <c r="DVZ1" s="53" t="s">
        <v>4315</v>
      </c>
      <c r="DWA1" s="53" t="s">
        <v>4316</v>
      </c>
      <c r="DWB1" s="53" t="s">
        <v>4317</v>
      </c>
      <c r="DWC1" s="53" t="s">
        <v>4318</v>
      </c>
      <c r="DWD1" s="53" t="s">
        <v>4319</v>
      </c>
      <c r="DWE1" s="53" t="s">
        <v>4320</v>
      </c>
      <c r="DWF1" s="53" t="s">
        <v>4321</v>
      </c>
      <c r="DWG1" s="53" t="s">
        <v>4322</v>
      </c>
      <c r="DWH1" s="53" t="s">
        <v>4323</v>
      </c>
      <c r="DWI1" s="53" t="s">
        <v>4324</v>
      </c>
      <c r="DWJ1" s="53" t="s">
        <v>4325</v>
      </c>
      <c r="DWK1" s="53" t="s">
        <v>4326</v>
      </c>
      <c r="DWL1" s="53" t="s">
        <v>4327</v>
      </c>
      <c r="DWM1" s="53" t="s">
        <v>4328</v>
      </c>
      <c r="DWN1" s="53" t="s">
        <v>4329</v>
      </c>
      <c r="DWO1" s="53" t="s">
        <v>4330</v>
      </c>
      <c r="DWP1" s="53" t="s">
        <v>4331</v>
      </c>
      <c r="DWQ1" s="53" t="s">
        <v>4332</v>
      </c>
      <c r="DWR1" s="53" t="s">
        <v>4333</v>
      </c>
      <c r="DWS1" s="53" t="s">
        <v>4334</v>
      </c>
      <c r="DWT1" s="53" t="s">
        <v>4335</v>
      </c>
      <c r="DWU1" s="53" t="s">
        <v>4336</v>
      </c>
      <c r="DWV1" s="53" t="s">
        <v>4337</v>
      </c>
      <c r="DWW1" s="53" t="s">
        <v>4338</v>
      </c>
      <c r="DWX1" s="53" t="s">
        <v>4339</v>
      </c>
      <c r="DWY1" s="53" t="s">
        <v>4340</v>
      </c>
      <c r="DWZ1" s="53" t="s">
        <v>4341</v>
      </c>
      <c r="DXA1" s="53" t="s">
        <v>4342</v>
      </c>
      <c r="DXB1" s="53" t="s">
        <v>4343</v>
      </c>
      <c r="DXC1" s="53" t="s">
        <v>4344</v>
      </c>
      <c r="DXD1" s="53" t="s">
        <v>4345</v>
      </c>
      <c r="DXE1" s="53" t="s">
        <v>4346</v>
      </c>
      <c r="DXF1" s="53" t="s">
        <v>4347</v>
      </c>
      <c r="DXG1" s="53" t="s">
        <v>4348</v>
      </c>
      <c r="DXH1" s="53" t="s">
        <v>4349</v>
      </c>
      <c r="DXI1" s="53" t="s">
        <v>4350</v>
      </c>
      <c r="DXJ1" s="53" t="s">
        <v>4351</v>
      </c>
      <c r="DXK1" s="53" t="s">
        <v>4352</v>
      </c>
      <c r="DXL1" s="53" t="s">
        <v>4353</v>
      </c>
      <c r="DXM1" s="53" t="s">
        <v>4354</v>
      </c>
      <c r="DXN1" s="53" t="s">
        <v>4355</v>
      </c>
      <c r="DXO1" s="53" t="s">
        <v>4356</v>
      </c>
      <c r="DXP1" s="53" t="s">
        <v>4357</v>
      </c>
      <c r="DXQ1" s="53" t="s">
        <v>4358</v>
      </c>
      <c r="DXR1" s="53" t="s">
        <v>4359</v>
      </c>
      <c r="DXS1" s="53" t="s">
        <v>4360</v>
      </c>
      <c r="DXT1" s="53" t="s">
        <v>4361</v>
      </c>
      <c r="DXU1" s="53" t="s">
        <v>4362</v>
      </c>
      <c r="DXV1" s="53" t="s">
        <v>4363</v>
      </c>
      <c r="DXW1" s="53" t="s">
        <v>4364</v>
      </c>
      <c r="DXX1" s="53" t="s">
        <v>4365</v>
      </c>
      <c r="DXY1" s="53" t="s">
        <v>4366</v>
      </c>
      <c r="DXZ1" s="53" t="s">
        <v>4367</v>
      </c>
      <c r="DYA1" s="53" t="s">
        <v>4368</v>
      </c>
      <c r="DYB1" s="53" t="s">
        <v>4369</v>
      </c>
      <c r="DYC1" s="53" t="s">
        <v>4370</v>
      </c>
      <c r="DYD1" s="53" t="s">
        <v>4371</v>
      </c>
      <c r="DYE1" s="53" t="s">
        <v>4372</v>
      </c>
      <c r="DYF1" s="53" t="s">
        <v>4373</v>
      </c>
      <c r="DYG1" s="53" t="s">
        <v>4374</v>
      </c>
      <c r="DYH1" s="53" t="s">
        <v>4375</v>
      </c>
      <c r="DYI1" s="53" t="s">
        <v>4376</v>
      </c>
      <c r="DYJ1" s="53" t="s">
        <v>4377</v>
      </c>
      <c r="DYK1" s="53" t="s">
        <v>4378</v>
      </c>
      <c r="DYL1" s="53" t="s">
        <v>4379</v>
      </c>
      <c r="DYM1" s="53" t="s">
        <v>4380</v>
      </c>
      <c r="DYN1" s="53" t="s">
        <v>4381</v>
      </c>
      <c r="DYO1" s="53" t="s">
        <v>4382</v>
      </c>
      <c r="DYP1" s="53" t="s">
        <v>4383</v>
      </c>
      <c r="DYQ1" s="53" t="s">
        <v>4384</v>
      </c>
      <c r="DYR1" s="53" t="s">
        <v>4385</v>
      </c>
      <c r="DYS1" s="53" t="s">
        <v>4386</v>
      </c>
      <c r="DYT1" s="53" t="s">
        <v>4387</v>
      </c>
      <c r="DYU1" s="53" t="s">
        <v>4388</v>
      </c>
      <c r="DYV1" s="53" t="s">
        <v>4389</v>
      </c>
      <c r="DYW1" s="53" t="s">
        <v>4390</v>
      </c>
      <c r="DYX1" s="53" t="s">
        <v>4391</v>
      </c>
      <c r="DYY1" s="53" t="s">
        <v>4392</v>
      </c>
      <c r="DYZ1" s="53" t="s">
        <v>4393</v>
      </c>
      <c r="DZA1" s="53" t="s">
        <v>4394</v>
      </c>
      <c r="DZB1" s="53" t="s">
        <v>4395</v>
      </c>
      <c r="DZC1" s="53" t="s">
        <v>4396</v>
      </c>
      <c r="DZD1" s="53" t="s">
        <v>4397</v>
      </c>
      <c r="DZE1" s="53" t="s">
        <v>4398</v>
      </c>
      <c r="DZF1" s="53" t="s">
        <v>4399</v>
      </c>
      <c r="DZG1" s="53" t="s">
        <v>4400</v>
      </c>
      <c r="DZH1" s="53" t="s">
        <v>4401</v>
      </c>
      <c r="DZI1" s="53" t="s">
        <v>4402</v>
      </c>
      <c r="DZJ1" s="53" t="s">
        <v>4403</v>
      </c>
      <c r="DZK1" s="53" t="s">
        <v>4404</v>
      </c>
      <c r="DZL1" s="53" t="s">
        <v>4405</v>
      </c>
      <c r="DZM1" s="53" t="s">
        <v>4406</v>
      </c>
      <c r="DZN1" s="53" t="s">
        <v>4407</v>
      </c>
      <c r="DZO1" s="53" t="s">
        <v>4408</v>
      </c>
      <c r="DZP1" s="53" t="s">
        <v>4409</v>
      </c>
      <c r="DZQ1" s="53" t="s">
        <v>4410</v>
      </c>
      <c r="DZR1" s="53" t="s">
        <v>4411</v>
      </c>
      <c r="DZS1" s="53" t="s">
        <v>4412</v>
      </c>
      <c r="DZT1" s="53" t="s">
        <v>4413</v>
      </c>
      <c r="DZU1" s="53" t="s">
        <v>4414</v>
      </c>
      <c r="DZV1" s="53" t="s">
        <v>4415</v>
      </c>
      <c r="DZW1" s="53" t="s">
        <v>4416</v>
      </c>
      <c r="DZX1" s="53" t="s">
        <v>4417</v>
      </c>
      <c r="DZY1" s="53" t="s">
        <v>4418</v>
      </c>
      <c r="DZZ1" s="53" t="s">
        <v>4419</v>
      </c>
      <c r="EAA1" s="53" t="s">
        <v>4420</v>
      </c>
      <c r="EAB1" s="53" t="s">
        <v>4421</v>
      </c>
      <c r="EAC1" s="53" t="s">
        <v>4422</v>
      </c>
      <c r="EAD1" s="53" t="s">
        <v>4423</v>
      </c>
      <c r="EAE1" s="53" t="s">
        <v>4424</v>
      </c>
      <c r="EAF1" s="53" t="s">
        <v>4425</v>
      </c>
      <c r="EAG1" s="53" t="s">
        <v>4426</v>
      </c>
      <c r="EAH1" s="53" t="s">
        <v>4427</v>
      </c>
      <c r="EAI1" s="53" t="s">
        <v>4428</v>
      </c>
      <c r="EAJ1" s="53" t="s">
        <v>4429</v>
      </c>
      <c r="EAK1" s="53" t="s">
        <v>4430</v>
      </c>
      <c r="EAL1" s="53" t="s">
        <v>4431</v>
      </c>
      <c r="EAM1" s="53" t="s">
        <v>4432</v>
      </c>
      <c r="EAN1" s="53" t="s">
        <v>4433</v>
      </c>
      <c r="EAO1" s="53" t="s">
        <v>4434</v>
      </c>
      <c r="EAP1" s="53" t="s">
        <v>4435</v>
      </c>
      <c r="EAQ1" s="53" t="s">
        <v>4436</v>
      </c>
      <c r="EAR1" s="53" t="s">
        <v>4437</v>
      </c>
      <c r="EAS1" s="53" t="s">
        <v>4438</v>
      </c>
      <c r="EAT1" s="53" t="s">
        <v>4439</v>
      </c>
      <c r="EAU1" s="53" t="s">
        <v>4440</v>
      </c>
      <c r="EAV1" s="53" t="s">
        <v>4441</v>
      </c>
      <c r="EAW1" s="53" t="s">
        <v>4442</v>
      </c>
      <c r="EAX1" s="53" t="s">
        <v>4443</v>
      </c>
      <c r="EAY1" s="53" t="s">
        <v>4444</v>
      </c>
      <c r="EAZ1" s="53" t="s">
        <v>4445</v>
      </c>
      <c r="EBA1" s="53" t="s">
        <v>4446</v>
      </c>
      <c r="EBB1" s="53" t="s">
        <v>4447</v>
      </c>
      <c r="EBC1" s="53" t="s">
        <v>4448</v>
      </c>
      <c r="EBD1" s="53" t="s">
        <v>4449</v>
      </c>
      <c r="EBE1" s="53" t="s">
        <v>4450</v>
      </c>
      <c r="EBF1" s="53" t="s">
        <v>4451</v>
      </c>
      <c r="EBG1" s="53" t="s">
        <v>4452</v>
      </c>
      <c r="EBH1" s="53" t="s">
        <v>4453</v>
      </c>
      <c r="EBI1" s="53" t="s">
        <v>4454</v>
      </c>
      <c r="EBJ1" s="53" t="s">
        <v>4455</v>
      </c>
      <c r="EBK1" s="53" t="s">
        <v>4456</v>
      </c>
      <c r="EBL1" s="53" t="s">
        <v>4457</v>
      </c>
      <c r="EBM1" s="53" t="s">
        <v>4458</v>
      </c>
      <c r="EBN1" s="53" t="s">
        <v>4459</v>
      </c>
      <c r="EBO1" s="53" t="s">
        <v>4460</v>
      </c>
      <c r="EBP1" s="53" t="s">
        <v>4461</v>
      </c>
      <c r="EBQ1" s="53" t="s">
        <v>4462</v>
      </c>
      <c r="EBR1" s="53" t="s">
        <v>4463</v>
      </c>
      <c r="EBS1" s="53" t="s">
        <v>4464</v>
      </c>
      <c r="EBT1" s="53" t="s">
        <v>4465</v>
      </c>
      <c r="EBU1" s="53" t="s">
        <v>4466</v>
      </c>
      <c r="EBV1" s="53" t="s">
        <v>4467</v>
      </c>
      <c r="EBW1" s="53" t="s">
        <v>4468</v>
      </c>
      <c r="EBX1" s="53" t="s">
        <v>4469</v>
      </c>
      <c r="EBY1" s="53" t="s">
        <v>4470</v>
      </c>
      <c r="EBZ1" s="53" t="s">
        <v>4471</v>
      </c>
      <c r="ECA1" s="53" t="s">
        <v>4472</v>
      </c>
      <c r="ECB1" s="53" t="s">
        <v>4473</v>
      </c>
      <c r="ECC1" s="53" t="s">
        <v>4474</v>
      </c>
      <c r="ECD1" s="53" t="s">
        <v>4475</v>
      </c>
      <c r="ECE1" s="53" t="s">
        <v>4476</v>
      </c>
      <c r="ECF1" s="53" t="s">
        <v>4477</v>
      </c>
      <c r="ECG1" s="53" t="s">
        <v>4478</v>
      </c>
      <c r="ECH1" s="53" t="s">
        <v>4479</v>
      </c>
      <c r="ECI1" s="53" t="s">
        <v>4480</v>
      </c>
      <c r="ECJ1" s="53" t="s">
        <v>4481</v>
      </c>
      <c r="ECK1" s="53" t="s">
        <v>4482</v>
      </c>
      <c r="ECL1" s="53" t="s">
        <v>4483</v>
      </c>
      <c r="ECM1" s="53" t="s">
        <v>4484</v>
      </c>
      <c r="ECN1" s="53" t="s">
        <v>4485</v>
      </c>
      <c r="ECO1" s="53" t="s">
        <v>4486</v>
      </c>
      <c r="ECP1" s="53" t="s">
        <v>4487</v>
      </c>
      <c r="ECQ1" s="53" t="s">
        <v>4488</v>
      </c>
      <c r="ECR1" s="53" t="s">
        <v>4489</v>
      </c>
      <c r="ECS1" s="53" t="s">
        <v>4490</v>
      </c>
      <c r="ECT1" s="53" t="s">
        <v>4491</v>
      </c>
      <c r="ECU1" s="53" t="s">
        <v>4492</v>
      </c>
      <c r="ECV1" s="53" t="s">
        <v>4493</v>
      </c>
      <c r="ECW1" s="53" t="s">
        <v>4494</v>
      </c>
      <c r="ECX1" s="53" t="s">
        <v>4495</v>
      </c>
      <c r="ECY1" s="53" t="s">
        <v>4496</v>
      </c>
      <c r="ECZ1" s="53" t="s">
        <v>4497</v>
      </c>
      <c r="EDA1" s="53" t="s">
        <v>4498</v>
      </c>
      <c r="EDB1" s="53" t="s">
        <v>4499</v>
      </c>
      <c r="EDC1" s="53" t="s">
        <v>4500</v>
      </c>
      <c r="EDD1" s="53" t="s">
        <v>4501</v>
      </c>
      <c r="EDE1" s="53" t="s">
        <v>4502</v>
      </c>
      <c r="EDF1" s="53" t="s">
        <v>4503</v>
      </c>
      <c r="EDG1" s="53" t="s">
        <v>4504</v>
      </c>
      <c r="EDH1" s="53" t="s">
        <v>4505</v>
      </c>
      <c r="EDI1" s="53" t="s">
        <v>4506</v>
      </c>
      <c r="EDJ1" s="53" t="s">
        <v>4507</v>
      </c>
      <c r="EDK1" s="53" t="s">
        <v>4508</v>
      </c>
      <c r="EDL1" s="53" t="s">
        <v>4509</v>
      </c>
      <c r="EDM1" s="53" t="s">
        <v>4510</v>
      </c>
      <c r="EDN1" s="53" t="s">
        <v>4511</v>
      </c>
      <c r="EDO1" s="53" t="s">
        <v>4512</v>
      </c>
      <c r="EDP1" s="53" t="s">
        <v>4513</v>
      </c>
      <c r="EDQ1" s="53" t="s">
        <v>4514</v>
      </c>
      <c r="EDR1" s="53" t="s">
        <v>4515</v>
      </c>
      <c r="EDS1" s="53" t="s">
        <v>4516</v>
      </c>
      <c r="EDT1" s="53" t="s">
        <v>4517</v>
      </c>
      <c r="EDU1" s="53" t="s">
        <v>4518</v>
      </c>
      <c r="EDV1" s="53" t="s">
        <v>4519</v>
      </c>
      <c r="EDW1" s="53" t="s">
        <v>4520</v>
      </c>
      <c r="EDX1" s="53" t="s">
        <v>4521</v>
      </c>
      <c r="EDY1" s="53" t="s">
        <v>4522</v>
      </c>
      <c r="EDZ1" s="53" t="s">
        <v>4523</v>
      </c>
      <c r="EEA1" s="53" t="s">
        <v>4524</v>
      </c>
      <c r="EEB1" s="53" t="s">
        <v>4525</v>
      </c>
      <c r="EEC1" s="53" t="s">
        <v>4526</v>
      </c>
      <c r="EED1" s="53" t="s">
        <v>4527</v>
      </c>
      <c r="EEE1" s="53" t="s">
        <v>4528</v>
      </c>
      <c r="EEF1" s="53" t="s">
        <v>4529</v>
      </c>
      <c r="EEG1" s="53" t="s">
        <v>4530</v>
      </c>
      <c r="EEH1" s="53" t="s">
        <v>4531</v>
      </c>
      <c r="EEI1" s="53" t="s">
        <v>4532</v>
      </c>
      <c r="EEJ1" s="53" t="s">
        <v>4533</v>
      </c>
      <c r="EEK1" s="53" t="s">
        <v>4534</v>
      </c>
      <c r="EEL1" s="53" t="s">
        <v>4535</v>
      </c>
      <c r="EEM1" s="53" t="s">
        <v>4536</v>
      </c>
      <c r="EEN1" s="53" t="s">
        <v>4537</v>
      </c>
      <c r="EEO1" s="53" t="s">
        <v>4538</v>
      </c>
      <c r="EEP1" s="53" t="s">
        <v>4539</v>
      </c>
      <c r="EEQ1" s="53" t="s">
        <v>4540</v>
      </c>
      <c r="EER1" s="53" t="s">
        <v>4541</v>
      </c>
      <c r="EES1" s="53" t="s">
        <v>4542</v>
      </c>
      <c r="EET1" s="53" t="s">
        <v>4543</v>
      </c>
      <c r="EEU1" s="53" t="s">
        <v>4544</v>
      </c>
      <c r="EEV1" s="53" t="s">
        <v>4545</v>
      </c>
      <c r="EEW1" s="53" t="s">
        <v>4546</v>
      </c>
      <c r="EEX1" s="53" t="s">
        <v>4547</v>
      </c>
      <c r="EEY1" s="53" t="s">
        <v>4548</v>
      </c>
      <c r="EEZ1" s="53" t="s">
        <v>4549</v>
      </c>
      <c r="EFA1" s="53" t="s">
        <v>4550</v>
      </c>
      <c r="EFB1" s="53" t="s">
        <v>4551</v>
      </c>
      <c r="EFC1" s="53" t="s">
        <v>4552</v>
      </c>
      <c r="EFD1" s="53" t="s">
        <v>4553</v>
      </c>
      <c r="EFE1" s="53" t="s">
        <v>4554</v>
      </c>
      <c r="EFF1" s="53" t="s">
        <v>4555</v>
      </c>
      <c r="EFG1" s="53" t="s">
        <v>4556</v>
      </c>
      <c r="EFH1" s="53" t="s">
        <v>4557</v>
      </c>
      <c r="EFI1" s="53" t="s">
        <v>4558</v>
      </c>
      <c r="EFJ1" s="53" t="s">
        <v>4559</v>
      </c>
      <c r="EFK1" s="53" t="s">
        <v>4560</v>
      </c>
      <c r="EFL1" s="53" t="s">
        <v>4561</v>
      </c>
      <c r="EFM1" s="53" t="s">
        <v>4562</v>
      </c>
      <c r="EFN1" s="53" t="s">
        <v>4563</v>
      </c>
      <c r="EFO1" s="53" t="s">
        <v>4564</v>
      </c>
      <c r="EFP1" s="53" t="s">
        <v>4565</v>
      </c>
      <c r="EFQ1" s="53" t="s">
        <v>4566</v>
      </c>
      <c r="EFR1" s="53" t="s">
        <v>4567</v>
      </c>
      <c r="EFS1" s="53" t="s">
        <v>4568</v>
      </c>
      <c r="EFT1" s="53" t="s">
        <v>4569</v>
      </c>
      <c r="EFU1" s="53" t="s">
        <v>4570</v>
      </c>
      <c r="EFV1" s="53" t="s">
        <v>4571</v>
      </c>
      <c r="EFW1" s="53" t="s">
        <v>4572</v>
      </c>
      <c r="EFX1" s="53" t="s">
        <v>4573</v>
      </c>
      <c r="EFY1" s="53" t="s">
        <v>4574</v>
      </c>
      <c r="EFZ1" s="53" t="s">
        <v>4575</v>
      </c>
      <c r="EGA1" s="53" t="s">
        <v>4576</v>
      </c>
      <c r="EGB1" s="53" t="s">
        <v>4577</v>
      </c>
      <c r="EGC1" s="53" t="s">
        <v>4578</v>
      </c>
      <c r="EGD1" s="53" t="s">
        <v>4579</v>
      </c>
      <c r="EGE1" s="53" t="s">
        <v>4580</v>
      </c>
      <c r="EGF1" s="53" t="s">
        <v>4581</v>
      </c>
      <c r="EGG1" s="53" t="s">
        <v>4582</v>
      </c>
      <c r="EGH1" s="53" t="s">
        <v>4583</v>
      </c>
      <c r="EGI1" s="53" t="s">
        <v>4584</v>
      </c>
      <c r="EGJ1" s="53" t="s">
        <v>4585</v>
      </c>
      <c r="EGK1" s="53" t="s">
        <v>4586</v>
      </c>
      <c r="EGL1" s="53" t="s">
        <v>4587</v>
      </c>
      <c r="EGM1" s="53" t="s">
        <v>4588</v>
      </c>
      <c r="EGN1" s="53" t="s">
        <v>4589</v>
      </c>
      <c r="EGO1" s="53" t="s">
        <v>4590</v>
      </c>
      <c r="EGP1" s="53" t="s">
        <v>4591</v>
      </c>
      <c r="EGQ1" s="53" t="s">
        <v>4592</v>
      </c>
      <c r="EGR1" s="53" t="s">
        <v>4593</v>
      </c>
      <c r="EGS1" s="53" t="s">
        <v>4594</v>
      </c>
      <c r="EGT1" s="53" t="s">
        <v>4595</v>
      </c>
      <c r="EGU1" s="53" t="s">
        <v>4596</v>
      </c>
      <c r="EGV1" s="53" t="s">
        <v>4597</v>
      </c>
      <c r="EGW1" s="53" t="s">
        <v>4598</v>
      </c>
      <c r="EGX1" s="53" t="s">
        <v>4599</v>
      </c>
      <c r="EGY1" s="53" t="s">
        <v>4600</v>
      </c>
      <c r="EGZ1" s="53" t="s">
        <v>4601</v>
      </c>
      <c r="EHA1" s="53" t="s">
        <v>4602</v>
      </c>
      <c r="EHB1" s="53" t="s">
        <v>4603</v>
      </c>
      <c r="EHC1" s="53" t="s">
        <v>4604</v>
      </c>
      <c r="EHD1" s="53" t="s">
        <v>4605</v>
      </c>
      <c r="EHE1" s="53" t="s">
        <v>4606</v>
      </c>
      <c r="EHF1" s="53" t="s">
        <v>4607</v>
      </c>
      <c r="EHG1" s="53" t="s">
        <v>4608</v>
      </c>
      <c r="EHH1" s="53" t="s">
        <v>4609</v>
      </c>
      <c r="EHI1" s="53" t="s">
        <v>4610</v>
      </c>
      <c r="EHJ1" s="53" t="s">
        <v>4611</v>
      </c>
      <c r="EHK1" s="53" t="s">
        <v>4612</v>
      </c>
      <c r="EHL1" s="53" t="s">
        <v>4613</v>
      </c>
      <c r="EHM1" s="53" t="s">
        <v>4614</v>
      </c>
      <c r="EHN1" s="53" t="s">
        <v>4615</v>
      </c>
      <c r="EHO1" s="53" t="s">
        <v>4616</v>
      </c>
      <c r="EHP1" s="53" t="s">
        <v>4617</v>
      </c>
      <c r="EHQ1" s="53" t="s">
        <v>4618</v>
      </c>
      <c r="EHR1" s="53" t="s">
        <v>4619</v>
      </c>
      <c r="EHS1" s="53" t="s">
        <v>4620</v>
      </c>
      <c r="EHT1" s="53" t="s">
        <v>4621</v>
      </c>
      <c r="EHU1" s="53" t="s">
        <v>4622</v>
      </c>
      <c r="EHV1" s="53" t="s">
        <v>4623</v>
      </c>
      <c r="EHW1" s="53" t="s">
        <v>4624</v>
      </c>
      <c r="EHX1" s="53" t="s">
        <v>4625</v>
      </c>
      <c r="EHY1" s="53" t="s">
        <v>4626</v>
      </c>
      <c r="EHZ1" s="53" t="s">
        <v>4627</v>
      </c>
      <c r="EIA1" s="53" t="s">
        <v>4628</v>
      </c>
      <c r="EIB1" s="53" t="s">
        <v>4629</v>
      </c>
      <c r="EIC1" s="53" t="s">
        <v>4630</v>
      </c>
      <c r="EID1" s="53" t="s">
        <v>4631</v>
      </c>
      <c r="EIE1" s="53" t="s">
        <v>4632</v>
      </c>
      <c r="EIF1" s="53" t="s">
        <v>4633</v>
      </c>
      <c r="EIG1" s="53" t="s">
        <v>4634</v>
      </c>
      <c r="EIH1" s="53" t="s">
        <v>4635</v>
      </c>
      <c r="EII1" s="53" t="s">
        <v>4636</v>
      </c>
      <c r="EIJ1" s="53" t="s">
        <v>4637</v>
      </c>
      <c r="EIK1" s="53" t="s">
        <v>4638</v>
      </c>
      <c r="EIL1" s="53" t="s">
        <v>4639</v>
      </c>
      <c r="EIM1" s="53" t="s">
        <v>4640</v>
      </c>
      <c r="EIN1" s="53" t="s">
        <v>4641</v>
      </c>
      <c r="EIO1" s="53" t="s">
        <v>4642</v>
      </c>
      <c r="EIP1" s="53" t="s">
        <v>4643</v>
      </c>
      <c r="EIQ1" s="53" t="s">
        <v>4644</v>
      </c>
      <c r="EIR1" s="53" t="s">
        <v>4645</v>
      </c>
      <c r="EIS1" s="53" t="s">
        <v>4646</v>
      </c>
      <c r="EIT1" s="53" t="s">
        <v>4647</v>
      </c>
      <c r="EIU1" s="53" t="s">
        <v>4648</v>
      </c>
      <c r="EIV1" s="53" t="s">
        <v>4649</v>
      </c>
      <c r="EIW1" s="53" t="s">
        <v>4650</v>
      </c>
      <c r="EIX1" s="53" t="s">
        <v>4651</v>
      </c>
      <c r="EIY1" s="53" t="s">
        <v>4652</v>
      </c>
      <c r="EIZ1" s="53" t="s">
        <v>4653</v>
      </c>
      <c r="EJA1" s="53" t="s">
        <v>4654</v>
      </c>
      <c r="EJB1" s="53" t="s">
        <v>4655</v>
      </c>
      <c r="EJC1" s="53" t="s">
        <v>4656</v>
      </c>
      <c r="EJD1" s="53" t="s">
        <v>4657</v>
      </c>
      <c r="EJE1" s="53" t="s">
        <v>4658</v>
      </c>
      <c r="EJF1" s="53" t="s">
        <v>4659</v>
      </c>
      <c r="EJG1" s="53" t="s">
        <v>4660</v>
      </c>
      <c r="EJH1" s="53" t="s">
        <v>4661</v>
      </c>
      <c r="EJI1" s="53" t="s">
        <v>4662</v>
      </c>
      <c r="EJJ1" s="53" t="s">
        <v>4663</v>
      </c>
      <c r="EJK1" s="53" t="s">
        <v>4664</v>
      </c>
      <c r="EJL1" s="53" t="s">
        <v>4665</v>
      </c>
      <c r="EJM1" s="53" t="s">
        <v>4666</v>
      </c>
      <c r="EJN1" s="53" t="s">
        <v>4667</v>
      </c>
      <c r="EJO1" s="53" t="s">
        <v>4668</v>
      </c>
      <c r="EJP1" s="53" t="s">
        <v>4669</v>
      </c>
      <c r="EJQ1" s="53" t="s">
        <v>4670</v>
      </c>
      <c r="EJR1" s="53" t="s">
        <v>4671</v>
      </c>
      <c r="EJS1" s="53" t="s">
        <v>4672</v>
      </c>
      <c r="EJT1" s="53" t="s">
        <v>4673</v>
      </c>
      <c r="EJU1" s="53" t="s">
        <v>4674</v>
      </c>
      <c r="EJV1" s="53" t="s">
        <v>4675</v>
      </c>
      <c r="EJW1" s="53" t="s">
        <v>4676</v>
      </c>
      <c r="EJX1" s="53" t="s">
        <v>4677</v>
      </c>
      <c r="EJY1" s="53" t="s">
        <v>4678</v>
      </c>
      <c r="EJZ1" s="53" t="s">
        <v>4679</v>
      </c>
      <c r="EKA1" s="53" t="s">
        <v>4680</v>
      </c>
      <c r="EKB1" s="53" t="s">
        <v>4681</v>
      </c>
      <c r="EKC1" s="53" t="s">
        <v>4682</v>
      </c>
      <c r="EKD1" s="53" t="s">
        <v>4683</v>
      </c>
      <c r="EKE1" s="53" t="s">
        <v>4684</v>
      </c>
      <c r="EKF1" s="53" t="s">
        <v>4685</v>
      </c>
      <c r="EKG1" s="53" t="s">
        <v>4686</v>
      </c>
      <c r="EKH1" s="53" t="s">
        <v>4687</v>
      </c>
      <c r="EKI1" s="53" t="s">
        <v>4688</v>
      </c>
      <c r="EKJ1" s="53" t="s">
        <v>4689</v>
      </c>
      <c r="EKK1" s="53" t="s">
        <v>4690</v>
      </c>
      <c r="EKL1" s="53" t="s">
        <v>4691</v>
      </c>
      <c r="EKM1" s="53" t="s">
        <v>4692</v>
      </c>
      <c r="EKN1" s="53" t="s">
        <v>4693</v>
      </c>
      <c r="EKO1" s="53" t="s">
        <v>4694</v>
      </c>
      <c r="EKP1" s="53" t="s">
        <v>4695</v>
      </c>
      <c r="EKQ1" s="53" t="s">
        <v>4696</v>
      </c>
      <c r="EKR1" s="53" t="s">
        <v>4697</v>
      </c>
      <c r="EKS1" s="53" t="s">
        <v>4698</v>
      </c>
      <c r="EKT1" s="53" t="s">
        <v>4699</v>
      </c>
      <c r="EKU1" s="53" t="s">
        <v>4700</v>
      </c>
      <c r="EKV1" s="53" t="s">
        <v>4701</v>
      </c>
      <c r="EKW1" s="53" t="s">
        <v>4702</v>
      </c>
      <c r="EKX1" s="53" t="s">
        <v>4703</v>
      </c>
      <c r="EKY1" s="53" t="s">
        <v>4704</v>
      </c>
      <c r="EKZ1" s="53" t="s">
        <v>4705</v>
      </c>
      <c r="ELA1" s="53" t="s">
        <v>4706</v>
      </c>
      <c r="ELB1" s="53" t="s">
        <v>4707</v>
      </c>
      <c r="ELC1" s="53" t="s">
        <v>4708</v>
      </c>
      <c r="ELD1" s="53" t="s">
        <v>4709</v>
      </c>
      <c r="ELE1" s="53" t="s">
        <v>4710</v>
      </c>
      <c r="ELF1" s="53" t="s">
        <v>4711</v>
      </c>
      <c r="ELG1" s="53" t="s">
        <v>4712</v>
      </c>
      <c r="ELH1" s="53" t="s">
        <v>4713</v>
      </c>
      <c r="ELI1" s="53" t="s">
        <v>4714</v>
      </c>
      <c r="ELJ1" s="53" t="s">
        <v>4715</v>
      </c>
      <c r="ELK1" s="53" t="s">
        <v>4716</v>
      </c>
      <c r="ELL1" s="53" t="s">
        <v>4717</v>
      </c>
      <c r="ELM1" s="53" t="s">
        <v>4718</v>
      </c>
      <c r="ELN1" s="53" t="s">
        <v>4719</v>
      </c>
      <c r="ELO1" s="53" t="s">
        <v>4720</v>
      </c>
      <c r="ELP1" s="53" t="s">
        <v>4721</v>
      </c>
      <c r="ELQ1" s="53" t="s">
        <v>4722</v>
      </c>
      <c r="ELR1" s="53" t="s">
        <v>4723</v>
      </c>
      <c r="ELS1" s="53" t="s">
        <v>4724</v>
      </c>
      <c r="ELT1" s="53" t="s">
        <v>4725</v>
      </c>
      <c r="ELU1" s="53" t="s">
        <v>4726</v>
      </c>
      <c r="ELV1" s="53" t="s">
        <v>4727</v>
      </c>
      <c r="ELW1" s="53" t="s">
        <v>4728</v>
      </c>
      <c r="ELX1" s="53" t="s">
        <v>4729</v>
      </c>
      <c r="ELY1" s="53" t="s">
        <v>4730</v>
      </c>
      <c r="ELZ1" s="53" t="s">
        <v>4731</v>
      </c>
      <c r="EMA1" s="53" t="s">
        <v>4732</v>
      </c>
      <c r="EMB1" s="53" t="s">
        <v>4733</v>
      </c>
      <c r="EMC1" s="53" t="s">
        <v>4734</v>
      </c>
      <c r="EMD1" s="53" t="s">
        <v>4735</v>
      </c>
      <c r="EME1" s="53" t="s">
        <v>4736</v>
      </c>
      <c r="EMF1" s="53" t="s">
        <v>4737</v>
      </c>
      <c r="EMG1" s="53" t="s">
        <v>4738</v>
      </c>
      <c r="EMH1" s="53" t="s">
        <v>4739</v>
      </c>
      <c r="EMI1" s="53" t="s">
        <v>4740</v>
      </c>
      <c r="EMJ1" s="53" t="s">
        <v>4741</v>
      </c>
      <c r="EMK1" s="53" t="s">
        <v>4742</v>
      </c>
      <c r="EML1" s="53" t="s">
        <v>4743</v>
      </c>
      <c r="EMM1" s="53" t="s">
        <v>4744</v>
      </c>
      <c r="EMN1" s="53" t="s">
        <v>4745</v>
      </c>
      <c r="EMO1" s="53" t="s">
        <v>4746</v>
      </c>
      <c r="EMP1" s="53" t="s">
        <v>4747</v>
      </c>
      <c r="EMQ1" s="53" t="s">
        <v>4748</v>
      </c>
      <c r="EMR1" s="53" t="s">
        <v>4749</v>
      </c>
      <c r="EMS1" s="53" t="s">
        <v>4750</v>
      </c>
      <c r="EMT1" s="53" t="s">
        <v>4751</v>
      </c>
      <c r="EMU1" s="53" t="s">
        <v>4752</v>
      </c>
      <c r="EMV1" s="53" t="s">
        <v>4753</v>
      </c>
      <c r="EMW1" s="53" t="s">
        <v>4754</v>
      </c>
      <c r="EMX1" s="53" t="s">
        <v>4755</v>
      </c>
      <c r="EMY1" s="53" t="s">
        <v>4756</v>
      </c>
      <c r="EMZ1" s="53" t="s">
        <v>4757</v>
      </c>
      <c r="ENA1" s="53" t="s">
        <v>4758</v>
      </c>
      <c r="ENB1" s="53" t="s">
        <v>4759</v>
      </c>
      <c r="ENC1" s="53" t="s">
        <v>4760</v>
      </c>
      <c r="END1" s="53" t="s">
        <v>4761</v>
      </c>
      <c r="ENE1" s="53" t="s">
        <v>4762</v>
      </c>
      <c r="ENF1" s="53" t="s">
        <v>4763</v>
      </c>
      <c r="ENG1" s="53" t="s">
        <v>4764</v>
      </c>
      <c r="ENH1" s="53" t="s">
        <v>4765</v>
      </c>
      <c r="ENI1" s="53" t="s">
        <v>4766</v>
      </c>
      <c r="ENJ1" s="53" t="s">
        <v>4767</v>
      </c>
      <c r="ENK1" s="53" t="s">
        <v>4768</v>
      </c>
      <c r="ENL1" s="53" t="s">
        <v>4769</v>
      </c>
      <c r="ENM1" s="53" t="s">
        <v>4770</v>
      </c>
      <c r="ENN1" s="53" t="s">
        <v>4771</v>
      </c>
      <c r="ENO1" s="53" t="s">
        <v>4772</v>
      </c>
      <c r="ENP1" s="53" t="s">
        <v>4773</v>
      </c>
      <c r="ENQ1" s="53" t="s">
        <v>4774</v>
      </c>
      <c r="ENR1" s="53" t="s">
        <v>4775</v>
      </c>
      <c r="ENS1" s="53" t="s">
        <v>4776</v>
      </c>
      <c r="ENT1" s="53" t="s">
        <v>4777</v>
      </c>
      <c r="ENU1" s="53" t="s">
        <v>4778</v>
      </c>
      <c r="ENV1" s="53" t="s">
        <v>4779</v>
      </c>
      <c r="ENW1" s="53" t="s">
        <v>4780</v>
      </c>
      <c r="ENX1" s="53" t="s">
        <v>4781</v>
      </c>
      <c r="ENY1" s="53" t="s">
        <v>4782</v>
      </c>
      <c r="ENZ1" s="53" t="s">
        <v>4783</v>
      </c>
      <c r="EOA1" s="53" t="s">
        <v>4784</v>
      </c>
      <c r="EOB1" s="53" t="s">
        <v>4785</v>
      </c>
      <c r="EOC1" s="53" t="s">
        <v>4786</v>
      </c>
      <c r="EOD1" s="53" t="s">
        <v>4787</v>
      </c>
      <c r="EOE1" s="53" t="s">
        <v>4788</v>
      </c>
      <c r="EOF1" s="53" t="s">
        <v>4789</v>
      </c>
      <c r="EOG1" s="53" t="s">
        <v>4790</v>
      </c>
      <c r="EOH1" s="53" t="s">
        <v>4791</v>
      </c>
      <c r="EOI1" s="53" t="s">
        <v>4792</v>
      </c>
      <c r="EOJ1" s="53" t="s">
        <v>4793</v>
      </c>
      <c r="EOK1" s="53" t="s">
        <v>4794</v>
      </c>
      <c r="EOL1" s="53" t="s">
        <v>4795</v>
      </c>
      <c r="EOM1" s="53" t="s">
        <v>4796</v>
      </c>
      <c r="EON1" s="53" t="s">
        <v>4797</v>
      </c>
      <c r="EOO1" s="53" t="s">
        <v>4798</v>
      </c>
      <c r="EOP1" s="53" t="s">
        <v>4799</v>
      </c>
      <c r="EOQ1" s="53" t="s">
        <v>4800</v>
      </c>
      <c r="EOR1" s="53" t="s">
        <v>4801</v>
      </c>
      <c r="EOS1" s="53" t="s">
        <v>4802</v>
      </c>
      <c r="EOT1" s="53" t="s">
        <v>4803</v>
      </c>
      <c r="EOU1" s="53" t="s">
        <v>4804</v>
      </c>
      <c r="EOV1" s="53" t="s">
        <v>4805</v>
      </c>
      <c r="EOW1" s="53" t="s">
        <v>4806</v>
      </c>
      <c r="EOX1" s="53" t="s">
        <v>4807</v>
      </c>
      <c r="EOY1" s="53" t="s">
        <v>4808</v>
      </c>
      <c r="EOZ1" s="53" t="s">
        <v>4809</v>
      </c>
      <c r="EPA1" s="53" t="s">
        <v>4810</v>
      </c>
      <c r="EPB1" s="53" t="s">
        <v>4811</v>
      </c>
      <c r="EPC1" s="53" t="s">
        <v>4812</v>
      </c>
      <c r="EPD1" s="53" t="s">
        <v>4813</v>
      </c>
      <c r="EPE1" s="53" t="s">
        <v>4814</v>
      </c>
      <c r="EPF1" s="53" t="s">
        <v>4815</v>
      </c>
      <c r="EPG1" s="53" t="s">
        <v>4816</v>
      </c>
      <c r="EPH1" s="53" t="s">
        <v>4817</v>
      </c>
      <c r="EPI1" s="53" t="s">
        <v>4818</v>
      </c>
      <c r="EPJ1" s="53" t="s">
        <v>4819</v>
      </c>
      <c r="EPK1" s="53" t="s">
        <v>4820</v>
      </c>
      <c r="EPL1" s="53" t="s">
        <v>4821</v>
      </c>
      <c r="EPM1" s="53" t="s">
        <v>4822</v>
      </c>
      <c r="EPN1" s="53" t="s">
        <v>4823</v>
      </c>
      <c r="EPO1" s="53" t="s">
        <v>4824</v>
      </c>
      <c r="EPP1" s="53" t="s">
        <v>4825</v>
      </c>
      <c r="EPQ1" s="53" t="s">
        <v>4826</v>
      </c>
      <c r="EPR1" s="53" t="s">
        <v>4827</v>
      </c>
      <c r="EPS1" s="53" t="s">
        <v>4828</v>
      </c>
      <c r="EPT1" s="53" t="s">
        <v>4829</v>
      </c>
      <c r="EPU1" s="53" t="s">
        <v>4830</v>
      </c>
      <c r="EPV1" s="53" t="s">
        <v>4831</v>
      </c>
      <c r="EPW1" s="53" t="s">
        <v>4832</v>
      </c>
      <c r="EPX1" s="53" t="s">
        <v>4833</v>
      </c>
      <c r="EPY1" s="53" t="s">
        <v>4834</v>
      </c>
      <c r="EPZ1" s="53" t="s">
        <v>4835</v>
      </c>
      <c r="EQA1" s="53" t="s">
        <v>4836</v>
      </c>
      <c r="EQB1" s="53" t="s">
        <v>4837</v>
      </c>
      <c r="EQC1" s="53" t="s">
        <v>4838</v>
      </c>
      <c r="EQD1" s="53" t="s">
        <v>4839</v>
      </c>
      <c r="EQE1" s="53" t="s">
        <v>4840</v>
      </c>
      <c r="EQF1" s="53" t="s">
        <v>4841</v>
      </c>
      <c r="EQG1" s="53" t="s">
        <v>4842</v>
      </c>
      <c r="EQH1" s="53" t="s">
        <v>4843</v>
      </c>
      <c r="EQI1" s="53" t="s">
        <v>4844</v>
      </c>
      <c r="EQJ1" s="53" t="s">
        <v>4845</v>
      </c>
      <c r="EQK1" s="53" t="s">
        <v>4846</v>
      </c>
      <c r="EQL1" s="53" t="s">
        <v>4847</v>
      </c>
      <c r="EQM1" s="53" t="s">
        <v>4848</v>
      </c>
      <c r="EQN1" s="53" t="s">
        <v>4849</v>
      </c>
      <c r="EQO1" s="53" t="s">
        <v>4850</v>
      </c>
      <c r="EQP1" s="53" t="s">
        <v>4851</v>
      </c>
      <c r="EQQ1" s="53" t="s">
        <v>4852</v>
      </c>
      <c r="EQR1" s="53" t="s">
        <v>4853</v>
      </c>
      <c r="EQS1" s="53" t="s">
        <v>4854</v>
      </c>
      <c r="EQT1" s="53" t="s">
        <v>4855</v>
      </c>
      <c r="EQU1" s="53" t="s">
        <v>4856</v>
      </c>
      <c r="EQV1" s="53" t="s">
        <v>4857</v>
      </c>
      <c r="EQW1" s="53" t="s">
        <v>4858</v>
      </c>
      <c r="EQX1" s="53" t="s">
        <v>4859</v>
      </c>
      <c r="EQY1" s="53" t="s">
        <v>4860</v>
      </c>
      <c r="EQZ1" s="53" t="s">
        <v>4861</v>
      </c>
      <c r="ERA1" s="53" t="s">
        <v>4862</v>
      </c>
      <c r="ERB1" s="53" t="s">
        <v>4863</v>
      </c>
      <c r="ERC1" s="53" t="s">
        <v>4864</v>
      </c>
      <c r="ERD1" s="53" t="s">
        <v>4865</v>
      </c>
      <c r="ERE1" s="53" t="s">
        <v>4866</v>
      </c>
      <c r="ERF1" s="53" t="s">
        <v>4867</v>
      </c>
      <c r="ERG1" s="53" t="s">
        <v>4868</v>
      </c>
      <c r="ERH1" s="53" t="s">
        <v>4869</v>
      </c>
      <c r="ERI1" s="53" t="s">
        <v>4870</v>
      </c>
      <c r="ERJ1" s="53" t="s">
        <v>4871</v>
      </c>
      <c r="ERK1" s="53" t="s">
        <v>4872</v>
      </c>
      <c r="ERL1" s="53" t="s">
        <v>4873</v>
      </c>
      <c r="ERM1" s="53" t="s">
        <v>4874</v>
      </c>
      <c r="ERN1" s="53" t="s">
        <v>4875</v>
      </c>
      <c r="ERO1" s="53" t="s">
        <v>4876</v>
      </c>
      <c r="ERP1" s="53" t="s">
        <v>4877</v>
      </c>
      <c r="ERQ1" s="53" t="s">
        <v>4878</v>
      </c>
      <c r="ERR1" s="53" t="s">
        <v>4879</v>
      </c>
      <c r="ERS1" s="53" t="s">
        <v>4880</v>
      </c>
      <c r="ERT1" s="53" t="s">
        <v>4881</v>
      </c>
      <c r="ERU1" s="53" t="s">
        <v>4882</v>
      </c>
      <c r="ERV1" s="53" t="s">
        <v>4883</v>
      </c>
      <c r="ERW1" s="53" t="s">
        <v>4884</v>
      </c>
      <c r="ERX1" s="53" t="s">
        <v>4885</v>
      </c>
      <c r="ERY1" s="53" t="s">
        <v>4886</v>
      </c>
      <c r="ERZ1" s="53" t="s">
        <v>4887</v>
      </c>
      <c r="ESA1" s="53" t="s">
        <v>4888</v>
      </c>
      <c r="ESB1" s="53" t="s">
        <v>4889</v>
      </c>
      <c r="ESC1" s="53" t="s">
        <v>4890</v>
      </c>
      <c r="ESD1" s="53" t="s">
        <v>4891</v>
      </c>
      <c r="ESE1" s="53" t="s">
        <v>4892</v>
      </c>
      <c r="ESF1" s="53" t="s">
        <v>4893</v>
      </c>
      <c r="ESG1" s="53" t="s">
        <v>4894</v>
      </c>
      <c r="ESH1" s="53" t="s">
        <v>4895</v>
      </c>
      <c r="ESI1" s="53" t="s">
        <v>4896</v>
      </c>
      <c r="ESJ1" s="53" t="s">
        <v>4897</v>
      </c>
      <c r="ESK1" s="53" t="s">
        <v>4898</v>
      </c>
      <c r="ESL1" s="53" t="s">
        <v>4899</v>
      </c>
      <c r="ESM1" s="53" t="s">
        <v>4900</v>
      </c>
      <c r="ESN1" s="53" t="s">
        <v>4901</v>
      </c>
      <c r="ESO1" s="53" t="s">
        <v>4902</v>
      </c>
      <c r="ESP1" s="53" t="s">
        <v>4903</v>
      </c>
      <c r="ESQ1" s="53" t="s">
        <v>4904</v>
      </c>
      <c r="ESR1" s="53" t="s">
        <v>4905</v>
      </c>
      <c r="ESS1" s="53" t="s">
        <v>4906</v>
      </c>
      <c r="EST1" s="53" t="s">
        <v>4907</v>
      </c>
      <c r="ESU1" s="53" t="s">
        <v>4908</v>
      </c>
      <c r="ESV1" s="53" t="s">
        <v>4909</v>
      </c>
      <c r="ESW1" s="53" t="s">
        <v>4910</v>
      </c>
      <c r="ESX1" s="53" t="s">
        <v>4911</v>
      </c>
      <c r="ESY1" s="53" t="s">
        <v>4912</v>
      </c>
      <c r="ESZ1" s="53" t="s">
        <v>4913</v>
      </c>
      <c r="ETA1" s="53" t="s">
        <v>4914</v>
      </c>
      <c r="ETB1" s="53" t="s">
        <v>4915</v>
      </c>
      <c r="ETC1" s="53" t="s">
        <v>4916</v>
      </c>
      <c r="ETD1" s="53" t="s">
        <v>4917</v>
      </c>
      <c r="ETE1" s="53" t="s">
        <v>4918</v>
      </c>
      <c r="ETF1" s="53" t="s">
        <v>4919</v>
      </c>
      <c r="ETG1" s="53" t="s">
        <v>4920</v>
      </c>
      <c r="ETH1" s="53" t="s">
        <v>4921</v>
      </c>
      <c r="ETI1" s="53" t="s">
        <v>4922</v>
      </c>
      <c r="ETJ1" s="53" t="s">
        <v>4923</v>
      </c>
      <c r="ETK1" s="53" t="s">
        <v>4924</v>
      </c>
      <c r="ETL1" s="53" t="s">
        <v>4925</v>
      </c>
      <c r="ETM1" s="53" t="s">
        <v>4926</v>
      </c>
      <c r="ETN1" s="53" t="s">
        <v>4927</v>
      </c>
      <c r="ETO1" s="53" t="s">
        <v>4928</v>
      </c>
      <c r="ETP1" s="53" t="s">
        <v>4929</v>
      </c>
      <c r="ETQ1" s="53" t="s">
        <v>4930</v>
      </c>
      <c r="ETR1" s="53" t="s">
        <v>4931</v>
      </c>
      <c r="ETS1" s="53" t="s">
        <v>4932</v>
      </c>
      <c r="ETT1" s="53" t="s">
        <v>4933</v>
      </c>
      <c r="ETU1" s="53" t="s">
        <v>4934</v>
      </c>
      <c r="ETV1" s="53" t="s">
        <v>4935</v>
      </c>
      <c r="ETW1" s="53" t="s">
        <v>4936</v>
      </c>
      <c r="ETX1" s="53" t="s">
        <v>4937</v>
      </c>
      <c r="ETY1" s="53" t="s">
        <v>4938</v>
      </c>
      <c r="ETZ1" s="53" t="s">
        <v>4939</v>
      </c>
      <c r="EUA1" s="53" t="s">
        <v>4940</v>
      </c>
      <c r="EUB1" s="53" t="s">
        <v>4941</v>
      </c>
      <c r="EUC1" s="53" t="s">
        <v>4942</v>
      </c>
      <c r="EUD1" s="53" t="s">
        <v>4943</v>
      </c>
      <c r="EUE1" s="53" t="s">
        <v>4944</v>
      </c>
      <c r="EUF1" s="53" t="s">
        <v>4945</v>
      </c>
      <c r="EUG1" s="53" t="s">
        <v>4946</v>
      </c>
      <c r="EUH1" s="53" t="s">
        <v>4947</v>
      </c>
      <c r="EUI1" s="53" t="s">
        <v>4948</v>
      </c>
      <c r="EUJ1" s="53" t="s">
        <v>4949</v>
      </c>
      <c r="EUK1" s="53" t="s">
        <v>4950</v>
      </c>
      <c r="EUL1" s="53" t="s">
        <v>4951</v>
      </c>
      <c r="EUM1" s="53" t="s">
        <v>4952</v>
      </c>
      <c r="EUN1" s="53" t="s">
        <v>4953</v>
      </c>
      <c r="EUO1" s="53" t="s">
        <v>4954</v>
      </c>
      <c r="EUP1" s="53" t="s">
        <v>4955</v>
      </c>
      <c r="EUQ1" s="53" t="s">
        <v>4956</v>
      </c>
      <c r="EUR1" s="53" t="s">
        <v>4957</v>
      </c>
      <c r="EUS1" s="53" t="s">
        <v>4958</v>
      </c>
      <c r="EUT1" s="53" t="s">
        <v>4959</v>
      </c>
      <c r="EUU1" s="53" t="s">
        <v>4960</v>
      </c>
      <c r="EUV1" s="53" t="s">
        <v>4961</v>
      </c>
      <c r="EUW1" s="53" t="s">
        <v>4962</v>
      </c>
      <c r="EUX1" s="53" t="s">
        <v>4963</v>
      </c>
      <c r="EUY1" s="53" t="s">
        <v>4964</v>
      </c>
      <c r="EUZ1" s="53" t="s">
        <v>4965</v>
      </c>
      <c r="EVA1" s="53" t="s">
        <v>4966</v>
      </c>
      <c r="EVB1" s="53" t="s">
        <v>4967</v>
      </c>
      <c r="EVC1" s="53" t="s">
        <v>4968</v>
      </c>
      <c r="EVD1" s="53" t="s">
        <v>4969</v>
      </c>
      <c r="EVE1" s="53" t="s">
        <v>4970</v>
      </c>
      <c r="EVF1" s="53" t="s">
        <v>4971</v>
      </c>
      <c r="EVG1" s="53" t="s">
        <v>4972</v>
      </c>
      <c r="EVH1" s="53" t="s">
        <v>4973</v>
      </c>
      <c r="EVI1" s="53" t="s">
        <v>4974</v>
      </c>
      <c r="EVJ1" s="53" t="s">
        <v>4975</v>
      </c>
      <c r="EVK1" s="53" t="s">
        <v>4976</v>
      </c>
      <c r="EVL1" s="53" t="s">
        <v>4977</v>
      </c>
      <c r="EVM1" s="53" t="s">
        <v>4978</v>
      </c>
      <c r="EVN1" s="53" t="s">
        <v>4979</v>
      </c>
      <c r="EVO1" s="53" t="s">
        <v>4980</v>
      </c>
      <c r="EVP1" s="53" t="s">
        <v>4981</v>
      </c>
      <c r="EVQ1" s="53" t="s">
        <v>4982</v>
      </c>
      <c r="EVR1" s="53" t="s">
        <v>4983</v>
      </c>
      <c r="EVS1" s="53" t="s">
        <v>4984</v>
      </c>
      <c r="EVT1" s="53" t="s">
        <v>4985</v>
      </c>
      <c r="EVU1" s="53" t="s">
        <v>4986</v>
      </c>
      <c r="EVV1" s="53" t="s">
        <v>4987</v>
      </c>
      <c r="EVW1" s="53" t="s">
        <v>4988</v>
      </c>
      <c r="EVX1" s="53" t="s">
        <v>4989</v>
      </c>
      <c r="EVY1" s="53" t="s">
        <v>4990</v>
      </c>
      <c r="EVZ1" s="53" t="s">
        <v>4991</v>
      </c>
      <c r="EWA1" s="53" t="s">
        <v>4992</v>
      </c>
      <c r="EWB1" s="53" t="s">
        <v>4993</v>
      </c>
      <c r="EWC1" s="53" t="s">
        <v>4994</v>
      </c>
      <c r="EWD1" s="53" t="s">
        <v>4995</v>
      </c>
      <c r="EWE1" s="53" t="s">
        <v>4996</v>
      </c>
      <c r="EWF1" s="53" t="s">
        <v>4997</v>
      </c>
      <c r="EWG1" s="53" t="s">
        <v>4998</v>
      </c>
      <c r="EWH1" s="53" t="s">
        <v>4999</v>
      </c>
      <c r="EWI1" s="53" t="s">
        <v>5000</v>
      </c>
      <c r="EWJ1" s="53" t="s">
        <v>5001</v>
      </c>
      <c r="EWK1" s="53" t="s">
        <v>5002</v>
      </c>
      <c r="EWL1" s="53" t="s">
        <v>5003</v>
      </c>
      <c r="EWM1" s="53" t="s">
        <v>5004</v>
      </c>
      <c r="EWN1" s="53" t="s">
        <v>5005</v>
      </c>
      <c r="EWO1" s="53" t="s">
        <v>5006</v>
      </c>
      <c r="EWP1" s="53" t="s">
        <v>5007</v>
      </c>
      <c r="EWQ1" s="53" t="s">
        <v>5008</v>
      </c>
      <c r="EWR1" s="53" t="s">
        <v>5009</v>
      </c>
      <c r="EWS1" s="53" t="s">
        <v>5010</v>
      </c>
      <c r="EWT1" s="53" t="s">
        <v>5011</v>
      </c>
      <c r="EWU1" s="53" t="s">
        <v>5012</v>
      </c>
      <c r="EWV1" s="53" t="s">
        <v>5013</v>
      </c>
      <c r="EWW1" s="53" t="s">
        <v>5014</v>
      </c>
      <c r="EWX1" s="53" t="s">
        <v>5015</v>
      </c>
      <c r="EWY1" s="53" t="s">
        <v>5016</v>
      </c>
      <c r="EWZ1" s="53" t="s">
        <v>5017</v>
      </c>
      <c r="EXA1" s="53" t="s">
        <v>5018</v>
      </c>
      <c r="EXB1" s="53" t="s">
        <v>5019</v>
      </c>
      <c r="EXC1" s="53" t="s">
        <v>5020</v>
      </c>
      <c r="EXD1" s="53" t="s">
        <v>5021</v>
      </c>
      <c r="EXE1" s="53" t="s">
        <v>5022</v>
      </c>
      <c r="EXF1" s="53" t="s">
        <v>5023</v>
      </c>
      <c r="EXG1" s="53" t="s">
        <v>5024</v>
      </c>
      <c r="EXH1" s="53" t="s">
        <v>5025</v>
      </c>
      <c r="EXI1" s="53" t="s">
        <v>5026</v>
      </c>
      <c r="EXJ1" s="53" t="s">
        <v>5027</v>
      </c>
      <c r="EXK1" s="53" t="s">
        <v>5028</v>
      </c>
      <c r="EXL1" s="53" t="s">
        <v>5029</v>
      </c>
      <c r="EXM1" s="53" t="s">
        <v>5030</v>
      </c>
      <c r="EXN1" s="53" t="s">
        <v>5031</v>
      </c>
      <c r="EXO1" s="53" t="s">
        <v>5032</v>
      </c>
      <c r="EXP1" s="53" t="s">
        <v>5033</v>
      </c>
      <c r="EXQ1" s="53" t="s">
        <v>5034</v>
      </c>
      <c r="EXR1" s="53" t="s">
        <v>5035</v>
      </c>
      <c r="EXS1" s="53" t="s">
        <v>5036</v>
      </c>
      <c r="EXT1" s="53" t="s">
        <v>5037</v>
      </c>
      <c r="EXU1" s="53" t="s">
        <v>5038</v>
      </c>
      <c r="EXV1" s="53" t="s">
        <v>5039</v>
      </c>
      <c r="EXW1" s="53" t="s">
        <v>5040</v>
      </c>
      <c r="EXX1" s="53" t="s">
        <v>5041</v>
      </c>
      <c r="EXY1" s="53" t="s">
        <v>5042</v>
      </c>
      <c r="EXZ1" s="53" t="s">
        <v>5043</v>
      </c>
      <c r="EYA1" s="53" t="s">
        <v>5044</v>
      </c>
      <c r="EYB1" s="53" t="s">
        <v>5045</v>
      </c>
      <c r="EYC1" s="53" t="s">
        <v>5046</v>
      </c>
      <c r="EYD1" s="53" t="s">
        <v>5047</v>
      </c>
      <c r="EYE1" s="53" t="s">
        <v>5048</v>
      </c>
      <c r="EYF1" s="53" t="s">
        <v>5049</v>
      </c>
      <c r="EYG1" s="53" t="s">
        <v>5050</v>
      </c>
      <c r="EYH1" s="53" t="s">
        <v>5051</v>
      </c>
      <c r="EYI1" s="53" t="s">
        <v>5052</v>
      </c>
      <c r="EYJ1" s="53" t="s">
        <v>5053</v>
      </c>
      <c r="EYK1" s="53" t="s">
        <v>5054</v>
      </c>
      <c r="EYL1" s="53" t="s">
        <v>5055</v>
      </c>
      <c r="EYM1" s="53" t="s">
        <v>5056</v>
      </c>
      <c r="EYN1" s="53" t="s">
        <v>5057</v>
      </c>
      <c r="EYO1" s="53" t="s">
        <v>5058</v>
      </c>
      <c r="EYP1" s="53" t="s">
        <v>5059</v>
      </c>
      <c r="EYQ1" s="53" t="s">
        <v>5060</v>
      </c>
      <c r="EYR1" s="53" t="s">
        <v>5061</v>
      </c>
      <c r="EYS1" s="53" t="s">
        <v>5062</v>
      </c>
      <c r="EYT1" s="53" t="s">
        <v>5063</v>
      </c>
      <c r="EYU1" s="53" t="s">
        <v>5064</v>
      </c>
      <c r="EYV1" s="53" t="s">
        <v>5065</v>
      </c>
      <c r="EYW1" s="53" t="s">
        <v>5066</v>
      </c>
      <c r="EYX1" s="53" t="s">
        <v>5067</v>
      </c>
      <c r="EYY1" s="53" t="s">
        <v>5068</v>
      </c>
      <c r="EYZ1" s="53" t="s">
        <v>5069</v>
      </c>
      <c r="EZA1" s="53" t="s">
        <v>5070</v>
      </c>
      <c r="EZB1" s="53" t="s">
        <v>5071</v>
      </c>
      <c r="EZC1" s="53" t="s">
        <v>5072</v>
      </c>
      <c r="EZD1" s="53" t="s">
        <v>5073</v>
      </c>
      <c r="EZE1" s="53" t="s">
        <v>5074</v>
      </c>
      <c r="EZF1" s="53" t="s">
        <v>5075</v>
      </c>
      <c r="EZG1" s="53" t="s">
        <v>5076</v>
      </c>
      <c r="EZH1" s="53" t="s">
        <v>5077</v>
      </c>
      <c r="EZI1" s="53" t="s">
        <v>5078</v>
      </c>
      <c r="EZJ1" s="53" t="s">
        <v>5079</v>
      </c>
      <c r="EZK1" s="53" t="s">
        <v>5080</v>
      </c>
      <c r="EZL1" s="53" t="s">
        <v>5081</v>
      </c>
      <c r="EZM1" s="53" t="s">
        <v>5082</v>
      </c>
      <c r="EZN1" s="53" t="s">
        <v>5083</v>
      </c>
      <c r="EZO1" s="53" t="s">
        <v>5084</v>
      </c>
      <c r="EZP1" s="53" t="s">
        <v>5085</v>
      </c>
      <c r="EZQ1" s="53" t="s">
        <v>5086</v>
      </c>
      <c r="EZR1" s="53" t="s">
        <v>5087</v>
      </c>
      <c r="EZS1" s="53" t="s">
        <v>5088</v>
      </c>
      <c r="EZT1" s="53" t="s">
        <v>5089</v>
      </c>
      <c r="EZU1" s="53" t="s">
        <v>5090</v>
      </c>
      <c r="EZV1" s="53" t="s">
        <v>5091</v>
      </c>
      <c r="EZW1" s="53" t="s">
        <v>5092</v>
      </c>
      <c r="EZX1" s="53" t="s">
        <v>5093</v>
      </c>
      <c r="EZY1" s="53" t="s">
        <v>5094</v>
      </c>
      <c r="EZZ1" s="53" t="s">
        <v>5095</v>
      </c>
      <c r="FAA1" s="53" t="s">
        <v>5096</v>
      </c>
      <c r="FAB1" s="53" t="s">
        <v>5097</v>
      </c>
      <c r="FAC1" s="53" t="s">
        <v>5098</v>
      </c>
      <c r="FAD1" s="53" t="s">
        <v>5099</v>
      </c>
      <c r="FAE1" s="53" t="s">
        <v>5100</v>
      </c>
      <c r="FAF1" s="53" t="s">
        <v>5101</v>
      </c>
      <c r="FAG1" s="53" t="s">
        <v>5102</v>
      </c>
      <c r="FAH1" s="53" t="s">
        <v>5103</v>
      </c>
      <c r="FAI1" s="53" t="s">
        <v>5104</v>
      </c>
      <c r="FAJ1" s="53" t="s">
        <v>5105</v>
      </c>
      <c r="FAK1" s="53" t="s">
        <v>5106</v>
      </c>
      <c r="FAL1" s="53" t="s">
        <v>5107</v>
      </c>
      <c r="FAM1" s="53" t="s">
        <v>5108</v>
      </c>
      <c r="FAN1" s="53" t="s">
        <v>5109</v>
      </c>
      <c r="FAO1" s="53" t="s">
        <v>5110</v>
      </c>
      <c r="FAP1" s="53" t="s">
        <v>5111</v>
      </c>
      <c r="FAQ1" s="53" t="s">
        <v>5112</v>
      </c>
      <c r="FAR1" s="53" t="s">
        <v>5113</v>
      </c>
      <c r="FAS1" s="53" t="s">
        <v>5114</v>
      </c>
      <c r="FAT1" s="53" t="s">
        <v>5115</v>
      </c>
      <c r="FAU1" s="53" t="s">
        <v>5116</v>
      </c>
      <c r="FAV1" s="53" t="s">
        <v>5117</v>
      </c>
      <c r="FAW1" s="53" t="s">
        <v>5118</v>
      </c>
      <c r="FAX1" s="53" t="s">
        <v>5119</v>
      </c>
      <c r="FAY1" s="53" t="s">
        <v>5120</v>
      </c>
      <c r="FAZ1" s="53" t="s">
        <v>5121</v>
      </c>
      <c r="FBA1" s="53" t="s">
        <v>5122</v>
      </c>
      <c r="FBB1" s="53" t="s">
        <v>5123</v>
      </c>
      <c r="FBC1" s="53" t="s">
        <v>5124</v>
      </c>
      <c r="FBD1" s="53" t="s">
        <v>5125</v>
      </c>
      <c r="FBE1" s="53" t="s">
        <v>5126</v>
      </c>
      <c r="FBF1" s="53" t="s">
        <v>5127</v>
      </c>
      <c r="FBG1" s="53" t="s">
        <v>5128</v>
      </c>
      <c r="FBH1" s="53" t="s">
        <v>5129</v>
      </c>
      <c r="FBI1" s="53" t="s">
        <v>5130</v>
      </c>
      <c r="FBJ1" s="53" t="s">
        <v>5131</v>
      </c>
      <c r="FBK1" s="53" t="s">
        <v>5132</v>
      </c>
      <c r="FBL1" s="53" t="s">
        <v>5133</v>
      </c>
      <c r="FBM1" s="53" t="s">
        <v>5134</v>
      </c>
      <c r="FBN1" s="53" t="s">
        <v>5135</v>
      </c>
      <c r="FBO1" s="53" t="s">
        <v>5136</v>
      </c>
      <c r="FBP1" s="53" t="s">
        <v>5137</v>
      </c>
      <c r="FBQ1" s="53" t="s">
        <v>5138</v>
      </c>
      <c r="FBR1" s="53" t="s">
        <v>5139</v>
      </c>
      <c r="FBS1" s="53" t="s">
        <v>5140</v>
      </c>
      <c r="FBT1" s="53" t="s">
        <v>5141</v>
      </c>
      <c r="FBU1" s="53" t="s">
        <v>5142</v>
      </c>
      <c r="FBV1" s="53" t="s">
        <v>5143</v>
      </c>
      <c r="FBW1" s="53" t="s">
        <v>5144</v>
      </c>
      <c r="FBX1" s="53" t="s">
        <v>5145</v>
      </c>
      <c r="FBY1" s="53" t="s">
        <v>5146</v>
      </c>
      <c r="FBZ1" s="53" t="s">
        <v>5147</v>
      </c>
      <c r="FCA1" s="53" t="s">
        <v>5148</v>
      </c>
      <c r="FCB1" s="53" t="s">
        <v>5149</v>
      </c>
      <c r="FCC1" s="53" t="s">
        <v>5150</v>
      </c>
      <c r="FCD1" s="53" t="s">
        <v>5151</v>
      </c>
      <c r="FCE1" s="53" t="s">
        <v>5152</v>
      </c>
      <c r="FCF1" s="53" t="s">
        <v>5153</v>
      </c>
      <c r="FCG1" s="53" t="s">
        <v>5154</v>
      </c>
      <c r="FCH1" s="53" t="s">
        <v>5155</v>
      </c>
      <c r="FCI1" s="53" t="s">
        <v>5156</v>
      </c>
      <c r="FCJ1" s="53" t="s">
        <v>5157</v>
      </c>
      <c r="FCK1" s="53" t="s">
        <v>5158</v>
      </c>
      <c r="FCL1" s="53" t="s">
        <v>5159</v>
      </c>
      <c r="FCM1" s="53" t="s">
        <v>5160</v>
      </c>
      <c r="FCN1" s="53" t="s">
        <v>5161</v>
      </c>
      <c r="FCO1" s="53" t="s">
        <v>5162</v>
      </c>
      <c r="FCP1" s="53" t="s">
        <v>5163</v>
      </c>
      <c r="FCQ1" s="53" t="s">
        <v>5164</v>
      </c>
      <c r="FCR1" s="53" t="s">
        <v>5165</v>
      </c>
      <c r="FCS1" s="53" t="s">
        <v>5166</v>
      </c>
      <c r="FCT1" s="53" t="s">
        <v>5167</v>
      </c>
      <c r="FCU1" s="53" t="s">
        <v>5168</v>
      </c>
      <c r="FCV1" s="53" t="s">
        <v>5169</v>
      </c>
      <c r="FCW1" s="53" t="s">
        <v>5170</v>
      </c>
      <c r="FCX1" s="53" t="s">
        <v>5171</v>
      </c>
      <c r="FCY1" s="53" t="s">
        <v>5172</v>
      </c>
      <c r="FCZ1" s="53" t="s">
        <v>5173</v>
      </c>
      <c r="FDA1" s="53" t="s">
        <v>5174</v>
      </c>
      <c r="FDB1" s="53" t="s">
        <v>5175</v>
      </c>
      <c r="FDC1" s="53" t="s">
        <v>5176</v>
      </c>
      <c r="FDD1" s="53" t="s">
        <v>5177</v>
      </c>
      <c r="FDE1" s="53" t="s">
        <v>5178</v>
      </c>
      <c r="FDF1" s="53" t="s">
        <v>5179</v>
      </c>
      <c r="FDG1" s="53" t="s">
        <v>5180</v>
      </c>
      <c r="FDH1" s="53" t="s">
        <v>5181</v>
      </c>
      <c r="FDI1" s="53" t="s">
        <v>5182</v>
      </c>
      <c r="FDJ1" s="53" t="s">
        <v>5183</v>
      </c>
      <c r="FDK1" s="53" t="s">
        <v>5184</v>
      </c>
      <c r="FDL1" s="53" t="s">
        <v>5185</v>
      </c>
      <c r="FDM1" s="53" t="s">
        <v>5186</v>
      </c>
      <c r="FDN1" s="53" t="s">
        <v>5187</v>
      </c>
      <c r="FDO1" s="53" t="s">
        <v>5188</v>
      </c>
      <c r="FDP1" s="53" t="s">
        <v>5189</v>
      </c>
      <c r="FDQ1" s="53" t="s">
        <v>5190</v>
      </c>
      <c r="FDR1" s="53" t="s">
        <v>5191</v>
      </c>
      <c r="FDS1" s="53" t="s">
        <v>5192</v>
      </c>
      <c r="FDT1" s="53" t="s">
        <v>5193</v>
      </c>
      <c r="FDU1" s="53" t="s">
        <v>5194</v>
      </c>
      <c r="FDV1" s="53" t="s">
        <v>5195</v>
      </c>
      <c r="FDW1" s="53" t="s">
        <v>5196</v>
      </c>
      <c r="FDX1" s="53" t="s">
        <v>5197</v>
      </c>
      <c r="FDY1" s="53" t="s">
        <v>5198</v>
      </c>
      <c r="FDZ1" s="53" t="s">
        <v>5199</v>
      </c>
      <c r="FEA1" s="53" t="s">
        <v>5200</v>
      </c>
      <c r="FEB1" s="53" t="s">
        <v>5201</v>
      </c>
      <c r="FEC1" s="53" t="s">
        <v>5202</v>
      </c>
      <c r="FED1" s="53" t="s">
        <v>5203</v>
      </c>
      <c r="FEE1" s="53" t="s">
        <v>5204</v>
      </c>
      <c r="FEF1" s="53" t="s">
        <v>5205</v>
      </c>
      <c r="FEG1" s="53" t="s">
        <v>5206</v>
      </c>
      <c r="FEH1" s="53" t="s">
        <v>5207</v>
      </c>
      <c r="FEI1" s="53" t="s">
        <v>5208</v>
      </c>
      <c r="FEJ1" s="53" t="s">
        <v>5209</v>
      </c>
      <c r="FEK1" s="53" t="s">
        <v>5210</v>
      </c>
      <c r="FEL1" s="53" t="s">
        <v>5211</v>
      </c>
      <c r="FEM1" s="53" t="s">
        <v>5212</v>
      </c>
      <c r="FEN1" s="53" t="s">
        <v>5213</v>
      </c>
      <c r="FEO1" s="53" t="s">
        <v>5214</v>
      </c>
      <c r="FEP1" s="53" t="s">
        <v>5215</v>
      </c>
      <c r="FEQ1" s="53" t="s">
        <v>5216</v>
      </c>
      <c r="FER1" s="53" t="s">
        <v>5217</v>
      </c>
      <c r="FES1" s="53" t="s">
        <v>5218</v>
      </c>
      <c r="FET1" s="53" t="s">
        <v>5219</v>
      </c>
      <c r="FEU1" s="53" t="s">
        <v>5220</v>
      </c>
      <c r="FEV1" s="53" t="s">
        <v>5221</v>
      </c>
      <c r="FEW1" s="53" t="s">
        <v>5222</v>
      </c>
      <c r="FEX1" s="53" t="s">
        <v>5223</v>
      </c>
      <c r="FEY1" s="53" t="s">
        <v>5224</v>
      </c>
      <c r="FEZ1" s="53" t="s">
        <v>5225</v>
      </c>
      <c r="FFA1" s="53" t="s">
        <v>5226</v>
      </c>
      <c r="FFB1" s="53" t="s">
        <v>5227</v>
      </c>
      <c r="FFC1" s="53" t="s">
        <v>5228</v>
      </c>
      <c r="FFD1" s="53" t="s">
        <v>5229</v>
      </c>
      <c r="FFE1" s="53" t="s">
        <v>5230</v>
      </c>
      <c r="FFF1" s="53" t="s">
        <v>5231</v>
      </c>
      <c r="FFG1" s="53" t="s">
        <v>5232</v>
      </c>
      <c r="FFH1" s="53" t="s">
        <v>5233</v>
      </c>
      <c r="FFI1" s="53" t="s">
        <v>5234</v>
      </c>
      <c r="FFJ1" s="53" t="s">
        <v>5235</v>
      </c>
      <c r="FFK1" s="53" t="s">
        <v>5236</v>
      </c>
      <c r="FFL1" s="53" t="s">
        <v>5237</v>
      </c>
      <c r="FFM1" s="53" t="s">
        <v>5238</v>
      </c>
      <c r="FFN1" s="53" t="s">
        <v>5239</v>
      </c>
      <c r="FFO1" s="53" t="s">
        <v>5240</v>
      </c>
      <c r="FFP1" s="53" t="s">
        <v>5241</v>
      </c>
      <c r="FFQ1" s="53" t="s">
        <v>5242</v>
      </c>
      <c r="FFR1" s="53" t="s">
        <v>5243</v>
      </c>
      <c r="FFS1" s="53" t="s">
        <v>5244</v>
      </c>
      <c r="FFT1" s="53" t="s">
        <v>5245</v>
      </c>
      <c r="FFU1" s="53" t="s">
        <v>5246</v>
      </c>
      <c r="FFV1" s="53" t="s">
        <v>5247</v>
      </c>
      <c r="FFW1" s="53" t="s">
        <v>5248</v>
      </c>
      <c r="FFX1" s="53" t="s">
        <v>5249</v>
      </c>
      <c r="FFY1" s="53" t="s">
        <v>5250</v>
      </c>
      <c r="FFZ1" s="53" t="s">
        <v>5251</v>
      </c>
      <c r="FGA1" s="53" t="s">
        <v>5252</v>
      </c>
      <c r="FGB1" s="53" t="s">
        <v>5253</v>
      </c>
      <c r="FGC1" s="53" t="s">
        <v>5254</v>
      </c>
      <c r="FGD1" s="53" t="s">
        <v>5255</v>
      </c>
      <c r="FGE1" s="53" t="s">
        <v>5256</v>
      </c>
      <c r="FGF1" s="53" t="s">
        <v>5257</v>
      </c>
      <c r="FGG1" s="53" t="s">
        <v>5258</v>
      </c>
      <c r="FGH1" s="53" t="s">
        <v>5259</v>
      </c>
      <c r="FGI1" s="53" t="s">
        <v>5260</v>
      </c>
      <c r="FGJ1" s="53" t="s">
        <v>5261</v>
      </c>
      <c r="FGK1" s="53" t="s">
        <v>5262</v>
      </c>
      <c r="FGL1" s="53" t="s">
        <v>5263</v>
      </c>
      <c r="FGM1" s="53" t="s">
        <v>5264</v>
      </c>
      <c r="FGN1" s="53" t="s">
        <v>5265</v>
      </c>
      <c r="FGO1" s="53" t="s">
        <v>5266</v>
      </c>
      <c r="FGP1" s="53" t="s">
        <v>5267</v>
      </c>
      <c r="FGQ1" s="53" t="s">
        <v>5268</v>
      </c>
      <c r="FGR1" s="53" t="s">
        <v>5269</v>
      </c>
      <c r="FGS1" s="53" t="s">
        <v>5270</v>
      </c>
      <c r="FGT1" s="53" t="s">
        <v>5271</v>
      </c>
      <c r="FGU1" s="53" t="s">
        <v>5272</v>
      </c>
      <c r="FGV1" s="53" t="s">
        <v>5273</v>
      </c>
      <c r="FGW1" s="53" t="s">
        <v>5274</v>
      </c>
      <c r="FGX1" s="53" t="s">
        <v>5275</v>
      </c>
      <c r="FGY1" s="53" t="s">
        <v>5276</v>
      </c>
      <c r="FGZ1" s="53" t="s">
        <v>5277</v>
      </c>
      <c r="FHA1" s="53" t="s">
        <v>5278</v>
      </c>
      <c r="FHB1" s="53" t="s">
        <v>5279</v>
      </c>
      <c r="FHC1" s="53" t="s">
        <v>5280</v>
      </c>
      <c r="FHD1" s="53" t="s">
        <v>5281</v>
      </c>
      <c r="FHE1" s="53" t="s">
        <v>5282</v>
      </c>
      <c r="FHF1" s="53" t="s">
        <v>5283</v>
      </c>
      <c r="FHG1" s="53" t="s">
        <v>5284</v>
      </c>
      <c r="FHH1" s="53" t="s">
        <v>5285</v>
      </c>
      <c r="FHI1" s="53" t="s">
        <v>5286</v>
      </c>
      <c r="FHJ1" s="53" t="s">
        <v>5287</v>
      </c>
      <c r="FHK1" s="53" t="s">
        <v>5288</v>
      </c>
      <c r="FHL1" s="53" t="s">
        <v>5289</v>
      </c>
      <c r="FHM1" s="53" t="s">
        <v>5290</v>
      </c>
      <c r="FHN1" s="53" t="s">
        <v>5291</v>
      </c>
      <c r="FHO1" s="53" t="s">
        <v>5292</v>
      </c>
      <c r="FHP1" s="53" t="s">
        <v>5293</v>
      </c>
      <c r="FHQ1" s="53" t="s">
        <v>5294</v>
      </c>
      <c r="FHR1" s="53" t="s">
        <v>5295</v>
      </c>
      <c r="FHS1" s="53" t="s">
        <v>5296</v>
      </c>
      <c r="FHT1" s="53" t="s">
        <v>5297</v>
      </c>
      <c r="FHU1" s="53" t="s">
        <v>5298</v>
      </c>
      <c r="FHV1" s="53" t="s">
        <v>5299</v>
      </c>
      <c r="FHW1" s="53" t="s">
        <v>5300</v>
      </c>
      <c r="FHX1" s="53" t="s">
        <v>5301</v>
      </c>
      <c r="FHY1" s="53" t="s">
        <v>5302</v>
      </c>
      <c r="FHZ1" s="53" t="s">
        <v>5303</v>
      </c>
      <c r="FIA1" s="53" t="s">
        <v>5304</v>
      </c>
      <c r="FIB1" s="53" t="s">
        <v>5305</v>
      </c>
      <c r="FIC1" s="53" t="s">
        <v>5306</v>
      </c>
      <c r="FID1" s="53" t="s">
        <v>5307</v>
      </c>
      <c r="FIE1" s="53" t="s">
        <v>5308</v>
      </c>
      <c r="FIF1" s="53" t="s">
        <v>5309</v>
      </c>
      <c r="FIG1" s="53" t="s">
        <v>5310</v>
      </c>
      <c r="FIH1" s="53" t="s">
        <v>5311</v>
      </c>
      <c r="FII1" s="53" t="s">
        <v>5312</v>
      </c>
      <c r="FIJ1" s="53" t="s">
        <v>5313</v>
      </c>
      <c r="FIK1" s="53" t="s">
        <v>5314</v>
      </c>
      <c r="FIL1" s="53" t="s">
        <v>5315</v>
      </c>
      <c r="FIM1" s="53" t="s">
        <v>5316</v>
      </c>
      <c r="FIN1" s="53" t="s">
        <v>5317</v>
      </c>
      <c r="FIO1" s="53" t="s">
        <v>5318</v>
      </c>
      <c r="FIP1" s="53" t="s">
        <v>5319</v>
      </c>
      <c r="FIQ1" s="53" t="s">
        <v>5320</v>
      </c>
      <c r="FIR1" s="53" t="s">
        <v>5321</v>
      </c>
      <c r="FIS1" s="53" t="s">
        <v>5322</v>
      </c>
      <c r="FIT1" s="53" t="s">
        <v>5323</v>
      </c>
      <c r="FIU1" s="53" t="s">
        <v>5324</v>
      </c>
      <c r="FIV1" s="53" t="s">
        <v>5325</v>
      </c>
      <c r="FIW1" s="53" t="s">
        <v>5326</v>
      </c>
      <c r="FIX1" s="53" t="s">
        <v>5327</v>
      </c>
      <c r="FIY1" s="53" t="s">
        <v>5328</v>
      </c>
      <c r="FIZ1" s="53" t="s">
        <v>5329</v>
      </c>
      <c r="FJA1" s="53" t="s">
        <v>5330</v>
      </c>
      <c r="FJB1" s="53" t="s">
        <v>5331</v>
      </c>
      <c r="FJC1" s="53" t="s">
        <v>5332</v>
      </c>
      <c r="FJD1" s="53" t="s">
        <v>5333</v>
      </c>
      <c r="FJE1" s="53" t="s">
        <v>5334</v>
      </c>
      <c r="FJF1" s="53" t="s">
        <v>5335</v>
      </c>
      <c r="FJG1" s="53" t="s">
        <v>5336</v>
      </c>
      <c r="FJH1" s="53" t="s">
        <v>5337</v>
      </c>
      <c r="FJI1" s="53" t="s">
        <v>5338</v>
      </c>
      <c r="FJJ1" s="53" t="s">
        <v>5339</v>
      </c>
      <c r="FJK1" s="53" t="s">
        <v>5340</v>
      </c>
      <c r="FJL1" s="53" t="s">
        <v>5341</v>
      </c>
      <c r="FJM1" s="53" t="s">
        <v>5342</v>
      </c>
      <c r="FJN1" s="53" t="s">
        <v>5343</v>
      </c>
      <c r="FJO1" s="53" t="s">
        <v>5344</v>
      </c>
      <c r="FJP1" s="53" t="s">
        <v>5345</v>
      </c>
      <c r="FJQ1" s="53" t="s">
        <v>5346</v>
      </c>
      <c r="FJR1" s="53" t="s">
        <v>5347</v>
      </c>
      <c r="FJS1" s="53" t="s">
        <v>5348</v>
      </c>
      <c r="FJT1" s="53" t="s">
        <v>5349</v>
      </c>
      <c r="FJU1" s="53" t="s">
        <v>5350</v>
      </c>
      <c r="FJV1" s="53" t="s">
        <v>5351</v>
      </c>
      <c r="FJW1" s="53" t="s">
        <v>5352</v>
      </c>
      <c r="FJX1" s="53" t="s">
        <v>5353</v>
      </c>
      <c r="FJY1" s="53" t="s">
        <v>5354</v>
      </c>
      <c r="FJZ1" s="53" t="s">
        <v>5355</v>
      </c>
      <c r="FKA1" s="53" t="s">
        <v>5356</v>
      </c>
      <c r="FKB1" s="53" t="s">
        <v>5357</v>
      </c>
      <c r="FKC1" s="53" t="s">
        <v>5358</v>
      </c>
      <c r="FKD1" s="53" t="s">
        <v>5359</v>
      </c>
      <c r="FKE1" s="53" t="s">
        <v>5360</v>
      </c>
      <c r="FKF1" s="53" t="s">
        <v>5361</v>
      </c>
      <c r="FKG1" s="53" t="s">
        <v>5362</v>
      </c>
      <c r="FKH1" s="53" t="s">
        <v>5363</v>
      </c>
      <c r="FKI1" s="53" t="s">
        <v>5364</v>
      </c>
      <c r="FKJ1" s="53" t="s">
        <v>5365</v>
      </c>
      <c r="FKK1" s="53" t="s">
        <v>5366</v>
      </c>
      <c r="FKL1" s="53" t="s">
        <v>5367</v>
      </c>
      <c r="FKM1" s="53" t="s">
        <v>5368</v>
      </c>
      <c r="FKN1" s="53" t="s">
        <v>5369</v>
      </c>
      <c r="FKO1" s="53" t="s">
        <v>5370</v>
      </c>
      <c r="FKP1" s="53" t="s">
        <v>5371</v>
      </c>
      <c r="FKQ1" s="53" t="s">
        <v>5372</v>
      </c>
      <c r="FKR1" s="53" t="s">
        <v>5373</v>
      </c>
      <c r="FKS1" s="53" t="s">
        <v>5374</v>
      </c>
      <c r="FKT1" s="53" t="s">
        <v>5375</v>
      </c>
      <c r="FKU1" s="53" t="s">
        <v>5376</v>
      </c>
      <c r="FKV1" s="53" t="s">
        <v>5377</v>
      </c>
      <c r="FKW1" s="53" t="s">
        <v>5378</v>
      </c>
      <c r="FKX1" s="53" t="s">
        <v>5379</v>
      </c>
      <c r="FKY1" s="53" t="s">
        <v>5380</v>
      </c>
      <c r="FKZ1" s="53" t="s">
        <v>5381</v>
      </c>
      <c r="FLA1" s="53" t="s">
        <v>5382</v>
      </c>
      <c r="FLB1" s="53" t="s">
        <v>5383</v>
      </c>
      <c r="FLC1" s="53" t="s">
        <v>5384</v>
      </c>
      <c r="FLD1" s="53" t="s">
        <v>5385</v>
      </c>
      <c r="FLE1" s="53" t="s">
        <v>5386</v>
      </c>
      <c r="FLF1" s="53" t="s">
        <v>5387</v>
      </c>
      <c r="FLG1" s="53" t="s">
        <v>5388</v>
      </c>
      <c r="FLH1" s="53" t="s">
        <v>5389</v>
      </c>
      <c r="FLI1" s="53" t="s">
        <v>5390</v>
      </c>
      <c r="FLJ1" s="53" t="s">
        <v>5391</v>
      </c>
      <c r="FLK1" s="53" t="s">
        <v>5392</v>
      </c>
      <c r="FLL1" s="53" t="s">
        <v>5393</v>
      </c>
      <c r="FLM1" s="53" t="s">
        <v>5394</v>
      </c>
      <c r="FLN1" s="53" t="s">
        <v>5395</v>
      </c>
      <c r="FLO1" s="53" t="s">
        <v>5396</v>
      </c>
      <c r="FLP1" s="53" t="s">
        <v>5397</v>
      </c>
      <c r="FLQ1" s="53" t="s">
        <v>5398</v>
      </c>
      <c r="FLR1" s="53" t="s">
        <v>5399</v>
      </c>
      <c r="FLS1" s="53" t="s">
        <v>5400</v>
      </c>
      <c r="FLT1" s="53" t="s">
        <v>5401</v>
      </c>
      <c r="FLU1" s="53" t="s">
        <v>5402</v>
      </c>
      <c r="FLV1" s="53" t="s">
        <v>5403</v>
      </c>
      <c r="FLW1" s="53" t="s">
        <v>5404</v>
      </c>
      <c r="FLX1" s="53" t="s">
        <v>5405</v>
      </c>
      <c r="FLY1" s="53" t="s">
        <v>5406</v>
      </c>
      <c r="FLZ1" s="53" t="s">
        <v>5407</v>
      </c>
      <c r="FMA1" s="53" t="s">
        <v>5408</v>
      </c>
      <c r="FMB1" s="53" t="s">
        <v>5409</v>
      </c>
      <c r="FMC1" s="53" t="s">
        <v>5410</v>
      </c>
      <c r="FMD1" s="53" t="s">
        <v>5411</v>
      </c>
      <c r="FME1" s="53" t="s">
        <v>5412</v>
      </c>
      <c r="FMF1" s="53" t="s">
        <v>5413</v>
      </c>
      <c r="FMG1" s="53" t="s">
        <v>5414</v>
      </c>
      <c r="FMH1" s="53" t="s">
        <v>5415</v>
      </c>
      <c r="FMI1" s="53" t="s">
        <v>5416</v>
      </c>
      <c r="FMJ1" s="53" t="s">
        <v>5417</v>
      </c>
      <c r="FMK1" s="53" t="s">
        <v>5418</v>
      </c>
      <c r="FML1" s="53" t="s">
        <v>5419</v>
      </c>
      <c r="FMM1" s="53" t="s">
        <v>5420</v>
      </c>
      <c r="FMN1" s="53" t="s">
        <v>5421</v>
      </c>
      <c r="FMO1" s="53" t="s">
        <v>5422</v>
      </c>
      <c r="FMP1" s="53" t="s">
        <v>5423</v>
      </c>
      <c r="FMQ1" s="53" t="s">
        <v>5424</v>
      </c>
      <c r="FMR1" s="53" t="s">
        <v>5425</v>
      </c>
      <c r="FMS1" s="53" t="s">
        <v>5426</v>
      </c>
      <c r="FMT1" s="53" t="s">
        <v>5427</v>
      </c>
      <c r="FMU1" s="53" t="s">
        <v>5428</v>
      </c>
      <c r="FMV1" s="53" t="s">
        <v>5429</v>
      </c>
      <c r="FMW1" s="53" t="s">
        <v>5430</v>
      </c>
      <c r="FMX1" s="53" t="s">
        <v>5431</v>
      </c>
      <c r="FMY1" s="53" t="s">
        <v>5432</v>
      </c>
      <c r="FMZ1" s="53" t="s">
        <v>5433</v>
      </c>
      <c r="FNA1" s="53" t="s">
        <v>5434</v>
      </c>
      <c r="FNB1" s="53" t="s">
        <v>5435</v>
      </c>
      <c r="FNC1" s="53" t="s">
        <v>5436</v>
      </c>
      <c r="FND1" s="53" t="s">
        <v>5437</v>
      </c>
      <c r="FNE1" s="53" t="s">
        <v>5438</v>
      </c>
      <c r="FNF1" s="53" t="s">
        <v>5439</v>
      </c>
      <c r="FNG1" s="53" t="s">
        <v>5440</v>
      </c>
      <c r="FNH1" s="53" t="s">
        <v>5441</v>
      </c>
      <c r="FNI1" s="53" t="s">
        <v>5442</v>
      </c>
      <c r="FNJ1" s="53" t="s">
        <v>5443</v>
      </c>
      <c r="FNK1" s="53" t="s">
        <v>5444</v>
      </c>
      <c r="FNL1" s="53" t="s">
        <v>5445</v>
      </c>
      <c r="FNM1" s="53" t="s">
        <v>5446</v>
      </c>
      <c r="FNN1" s="53" t="s">
        <v>5447</v>
      </c>
      <c r="FNO1" s="53" t="s">
        <v>5448</v>
      </c>
      <c r="FNP1" s="53" t="s">
        <v>5449</v>
      </c>
      <c r="FNQ1" s="53" t="s">
        <v>5450</v>
      </c>
      <c r="FNR1" s="53" t="s">
        <v>5451</v>
      </c>
      <c r="FNS1" s="53" t="s">
        <v>5452</v>
      </c>
      <c r="FNT1" s="53" t="s">
        <v>5453</v>
      </c>
      <c r="FNU1" s="53" t="s">
        <v>5454</v>
      </c>
      <c r="FNV1" s="53" t="s">
        <v>5455</v>
      </c>
      <c r="FNW1" s="53" t="s">
        <v>5456</v>
      </c>
      <c r="FNX1" s="53" t="s">
        <v>5457</v>
      </c>
      <c r="FNY1" s="53" t="s">
        <v>5458</v>
      </c>
      <c r="FNZ1" s="53" t="s">
        <v>5459</v>
      </c>
      <c r="FOA1" s="53" t="s">
        <v>5460</v>
      </c>
      <c r="FOB1" s="53" t="s">
        <v>5461</v>
      </c>
      <c r="FOC1" s="53" t="s">
        <v>5462</v>
      </c>
      <c r="FOD1" s="53" t="s">
        <v>5463</v>
      </c>
      <c r="FOE1" s="53" t="s">
        <v>5464</v>
      </c>
      <c r="FOF1" s="53" t="s">
        <v>5465</v>
      </c>
      <c r="FOG1" s="53" t="s">
        <v>5466</v>
      </c>
      <c r="FOH1" s="53" t="s">
        <v>5467</v>
      </c>
      <c r="FOI1" s="53" t="s">
        <v>5468</v>
      </c>
      <c r="FOJ1" s="53" t="s">
        <v>5469</v>
      </c>
      <c r="FOK1" s="53" t="s">
        <v>5470</v>
      </c>
      <c r="FOL1" s="53" t="s">
        <v>5471</v>
      </c>
      <c r="FOM1" s="53" t="s">
        <v>5472</v>
      </c>
      <c r="FON1" s="53" t="s">
        <v>5473</v>
      </c>
      <c r="FOO1" s="53" t="s">
        <v>5474</v>
      </c>
      <c r="FOP1" s="53" t="s">
        <v>5475</v>
      </c>
      <c r="FOQ1" s="53" t="s">
        <v>5476</v>
      </c>
      <c r="FOR1" s="53" t="s">
        <v>5477</v>
      </c>
      <c r="FOS1" s="53" t="s">
        <v>5478</v>
      </c>
      <c r="FOT1" s="53" t="s">
        <v>5479</v>
      </c>
      <c r="FOU1" s="53" t="s">
        <v>5480</v>
      </c>
      <c r="FOV1" s="53" t="s">
        <v>5481</v>
      </c>
      <c r="FOW1" s="53" t="s">
        <v>5482</v>
      </c>
      <c r="FOX1" s="53" t="s">
        <v>5483</v>
      </c>
      <c r="FOY1" s="53" t="s">
        <v>5484</v>
      </c>
      <c r="FOZ1" s="53" t="s">
        <v>5485</v>
      </c>
      <c r="FPA1" s="53" t="s">
        <v>5486</v>
      </c>
      <c r="FPB1" s="53" t="s">
        <v>5487</v>
      </c>
      <c r="FPC1" s="53" t="s">
        <v>5488</v>
      </c>
      <c r="FPD1" s="53" t="s">
        <v>5489</v>
      </c>
      <c r="FPE1" s="53" t="s">
        <v>5490</v>
      </c>
      <c r="FPF1" s="53" t="s">
        <v>5491</v>
      </c>
      <c r="FPG1" s="53" t="s">
        <v>5492</v>
      </c>
      <c r="FPH1" s="53" t="s">
        <v>5493</v>
      </c>
      <c r="FPI1" s="53" t="s">
        <v>5494</v>
      </c>
      <c r="FPJ1" s="53" t="s">
        <v>5495</v>
      </c>
      <c r="FPK1" s="53" t="s">
        <v>5496</v>
      </c>
      <c r="FPL1" s="53" t="s">
        <v>5497</v>
      </c>
      <c r="FPM1" s="53" t="s">
        <v>5498</v>
      </c>
      <c r="FPN1" s="53" t="s">
        <v>5499</v>
      </c>
      <c r="FPO1" s="53" t="s">
        <v>5500</v>
      </c>
      <c r="FPP1" s="53" t="s">
        <v>5501</v>
      </c>
      <c r="FPQ1" s="53" t="s">
        <v>5502</v>
      </c>
      <c r="FPR1" s="53" t="s">
        <v>5503</v>
      </c>
      <c r="FPS1" s="53" t="s">
        <v>5504</v>
      </c>
      <c r="FPT1" s="53" t="s">
        <v>5505</v>
      </c>
      <c r="FPU1" s="53" t="s">
        <v>5506</v>
      </c>
      <c r="FPV1" s="53" t="s">
        <v>5507</v>
      </c>
      <c r="FPW1" s="53" t="s">
        <v>5508</v>
      </c>
      <c r="FPX1" s="53" t="s">
        <v>5509</v>
      </c>
      <c r="FPY1" s="53" t="s">
        <v>5510</v>
      </c>
      <c r="FPZ1" s="53" t="s">
        <v>5511</v>
      </c>
      <c r="FQA1" s="53" t="s">
        <v>5512</v>
      </c>
      <c r="FQB1" s="53" t="s">
        <v>5513</v>
      </c>
      <c r="FQC1" s="53" t="s">
        <v>5514</v>
      </c>
      <c r="FQD1" s="53" t="s">
        <v>5515</v>
      </c>
      <c r="FQE1" s="53" t="s">
        <v>5516</v>
      </c>
      <c r="FQF1" s="53" t="s">
        <v>5517</v>
      </c>
      <c r="FQG1" s="53" t="s">
        <v>5518</v>
      </c>
      <c r="FQH1" s="53" t="s">
        <v>5519</v>
      </c>
      <c r="FQI1" s="53" t="s">
        <v>5520</v>
      </c>
      <c r="FQJ1" s="53" t="s">
        <v>5521</v>
      </c>
      <c r="FQK1" s="53" t="s">
        <v>5522</v>
      </c>
      <c r="FQL1" s="53" t="s">
        <v>5523</v>
      </c>
      <c r="FQM1" s="53" t="s">
        <v>5524</v>
      </c>
      <c r="FQN1" s="53" t="s">
        <v>5525</v>
      </c>
      <c r="FQO1" s="53" t="s">
        <v>5526</v>
      </c>
      <c r="FQP1" s="53" t="s">
        <v>5527</v>
      </c>
      <c r="FQQ1" s="53" t="s">
        <v>5528</v>
      </c>
      <c r="FQR1" s="53" t="s">
        <v>5529</v>
      </c>
      <c r="FQS1" s="53" t="s">
        <v>5530</v>
      </c>
      <c r="FQT1" s="53" t="s">
        <v>5531</v>
      </c>
      <c r="FQU1" s="53" t="s">
        <v>5532</v>
      </c>
      <c r="FQV1" s="53" t="s">
        <v>5533</v>
      </c>
      <c r="FQW1" s="53" t="s">
        <v>5534</v>
      </c>
      <c r="FQX1" s="53" t="s">
        <v>5535</v>
      </c>
      <c r="FQY1" s="53" t="s">
        <v>5536</v>
      </c>
      <c r="FQZ1" s="53" t="s">
        <v>5537</v>
      </c>
      <c r="FRA1" s="53" t="s">
        <v>5538</v>
      </c>
      <c r="FRB1" s="53" t="s">
        <v>5539</v>
      </c>
      <c r="FRC1" s="53" t="s">
        <v>5540</v>
      </c>
      <c r="FRD1" s="53" t="s">
        <v>5541</v>
      </c>
      <c r="FRE1" s="53" t="s">
        <v>5542</v>
      </c>
      <c r="FRF1" s="53" t="s">
        <v>5543</v>
      </c>
      <c r="FRG1" s="53" t="s">
        <v>5544</v>
      </c>
      <c r="FRH1" s="53" t="s">
        <v>5545</v>
      </c>
      <c r="FRI1" s="53" t="s">
        <v>5546</v>
      </c>
      <c r="FRJ1" s="53" t="s">
        <v>5547</v>
      </c>
      <c r="FRK1" s="53" t="s">
        <v>5548</v>
      </c>
      <c r="FRL1" s="53" t="s">
        <v>5549</v>
      </c>
      <c r="FRM1" s="53" t="s">
        <v>5550</v>
      </c>
      <c r="FRN1" s="53" t="s">
        <v>5551</v>
      </c>
      <c r="FRO1" s="53" t="s">
        <v>5552</v>
      </c>
      <c r="FRP1" s="53" t="s">
        <v>5553</v>
      </c>
      <c r="FRQ1" s="53" t="s">
        <v>5554</v>
      </c>
      <c r="FRR1" s="53" t="s">
        <v>5555</v>
      </c>
      <c r="FRS1" s="53" t="s">
        <v>5556</v>
      </c>
      <c r="FRT1" s="53" t="s">
        <v>5557</v>
      </c>
      <c r="FRU1" s="53" t="s">
        <v>5558</v>
      </c>
      <c r="FRV1" s="53" t="s">
        <v>5559</v>
      </c>
      <c r="FRW1" s="53" t="s">
        <v>5560</v>
      </c>
      <c r="FRX1" s="53" t="s">
        <v>5561</v>
      </c>
      <c r="FRY1" s="53" t="s">
        <v>5562</v>
      </c>
      <c r="FRZ1" s="53" t="s">
        <v>5563</v>
      </c>
      <c r="FSA1" s="53" t="s">
        <v>5564</v>
      </c>
      <c r="FSB1" s="53" t="s">
        <v>5565</v>
      </c>
      <c r="FSC1" s="53" t="s">
        <v>5566</v>
      </c>
      <c r="FSD1" s="53" t="s">
        <v>5567</v>
      </c>
      <c r="FSE1" s="53" t="s">
        <v>5568</v>
      </c>
      <c r="FSF1" s="53" t="s">
        <v>5569</v>
      </c>
      <c r="FSG1" s="53" t="s">
        <v>5570</v>
      </c>
      <c r="FSH1" s="53" t="s">
        <v>5571</v>
      </c>
      <c r="FSI1" s="53" t="s">
        <v>5572</v>
      </c>
      <c r="FSJ1" s="53" t="s">
        <v>5573</v>
      </c>
      <c r="FSK1" s="53" t="s">
        <v>5574</v>
      </c>
      <c r="FSL1" s="53" t="s">
        <v>5575</v>
      </c>
      <c r="FSM1" s="53" t="s">
        <v>5576</v>
      </c>
      <c r="FSN1" s="53" t="s">
        <v>5577</v>
      </c>
      <c r="FSO1" s="53" t="s">
        <v>5578</v>
      </c>
      <c r="FSP1" s="53" t="s">
        <v>5579</v>
      </c>
      <c r="FSQ1" s="53" t="s">
        <v>5580</v>
      </c>
      <c r="FSR1" s="53" t="s">
        <v>5581</v>
      </c>
      <c r="FSS1" s="53" t="s">
        <v>5582</v>
      </c>
      <c r="FST1" s="53" t="s">
        <v>5583</v>
      </c>
      <c r="FSU1" s="53" t="s">
        <v>5584</v>
      </c>
      <c r="FSV1" s="53" t="s">
        <v>5585</v>
      </c>
      <c r="FSW1" s="53" t="s">
        <v>5586</v>
      </c>
      <c r="FSX1" s="53" t="s">
        <v>5587</v>
      </c>
      <c r="FSY1" s="53" t="s">
        <v>5588</v>
      </c>
      <c r="FSZ1" s="53" t="s">
        <v>5589</v>
      </c>
      <c r="FTA1" s="53" t="s">
        <v>5590</v>
      </c>
      <c r="FTB1" s="53" t="s">
        <v>5591</v>
      </c>
      <c r="FTC1" s="53" t="s">
        <v>5592</v>
      </c>
      <c r="FTD1" s="53" t="s">
        <v>5593</v>
      </c>
      <c r="FTE1" s="53" t="s">
        <v>5594</v>
      </c>
      <c r="FTF1" s="53" t="s">
        <v>5595</v>
      </c>
      <c r="FTG1" s="53" t="s">
        <v>5596</v>
      </c>
      <c r="FTH1" s="53" t="s">
        <v>5597</v>
      </c>
      <c r="FTI1" s="53" t="s">
        <v>5598</v>
      </c>
      <c r="FTJ1" s="53" t="s">
        <v>5599</v>
      </c>
      <c r="FTK1" s="53" t="s">
        <v>5600</v>
      </c>
      <c r="FTL1" s="53" t="s">
        <v>5601</v>
      </c>
      <c r="FTM1" s="53" t="s">
        <v>5602</v>
      </c>
      <c r="FTN1" s="53" t="s">
        <v>5603</v>
      </c>
      <c r="FTO1" s="53" t="s">
        <v>5604</v>
      </c>
      <c r="FTP1" s="53" t="s">
        <v>5605</v>
      </c>
      <c r="FTQ1" s="53" t="s">
        <v>5606</v>
      </c>
      <c r="FTR1" s="53" t="s">
        <v>5607</v>
      </c>
      <c r="FTS1" s="53" t="s">
        <v>5608</v>
      </c>
      <c r="FTT1" s="53" t="s">
        <v>5609</v>
      </c>
      <c r="FTU1" s="53" t="s">
        <v>5610</v>
      </c>
      <c r="FTV1" s="53" t="s">
        <v>5611</v>
      </c>
      <c r="FTW1" s="53" t="s">
        <v>5612</v>
      </c>
      <c r="FTX1" s="53" t="s">
        <v>5613</v>
      </c>
      <c r="FTY1" s="53" t="s">
        <v>5614</v>
      </c>
      <c r="FTZ1" s="53" t="s">
        <v>5615</v>
      </c>
      <c r="FUA1" s="53" t="s">
        <v>5616</v>
      </c>
      <c r="FUB1" s="53" t="s">
        <v>5617</v>
      </c>
      <c r="FUC1" s="53" t="s">
        <v>5618</v>
      </c>
      <c r="FUD1" s="53" t="s">
        <v>5619</v>
      </c>
      <c r="FUE1" s="53" t="s">
        <v>5620</v>
      </c>
      <c r="FUF1" s="53" t="s">
        <v>5621</v>
      </c>
      <c r="FUG1" s="53" t="s">
        <v>5622</v>
      </c>
      <c r="FUH1" s="53" t="s">
        <v>5623</v>
      </c>
      <c r="FUI1" s="53" t="s">
        <v>5624</v>
      </c>
      <c r="FUJ1" s="53" t="s">
        <v>5625</v>
      </c>
      <c r="FUK1" s="53" t="s">
        <v>5626</v>
      </c>
      <c r="FUL1" s="53" t="s">
        <v>5627</v>
      </c>
      <c r="FUM1" s="53" t="s">
        <v>5628</v>
      </c>
      <c r="FUN1" s="53" t="s">
        <v>5629</v>
      </c>
      <c r="FUO1" s="53" t="s">
        <v>5630</v>
      </c>
      <c r="FUP1" s="53" t="s">
        <v>5631</v>
      </c>
      <c r="FUQ1" s="53" t="s">
        <v>5632</v>
      </c>
      <c r="FUR1" s="53" t="s">
        <v>5633</v>
      </c>
      <c r="FUS1" s="53" t="s">
        <v>5634</v>
      </c>
      <c r="FUT1" s="53" t="s">
        <v>5635</v>
      </c>
      <c r="FUU1" s="53" t="s">
        <v>5636</v>
      </c>
      <c r="FUV1" s="53" t="s">
        <v>5637</v>
      </c>
      <c r="FUW1" s="53" t="s">
        <v>5638</v>
      </c>
      <c r="FUX1" s="53" t="s">
        <v>5639</v>
      </c>
      <c r="FUY1" s="53" t="s">
        <v>5640</v>
      </c>
      <c r="FUZ1" s="53" t="s">
        <v>5641</v>
      </c>
      <c r="FVA1" s="53" t="s">
        <v>5642</v>
      </c>
      <c r="FVB1" s="53" t="s">
        <v>5643</v>
      </c>
      <c r="FVC1" s="53" t="s">
        <v>5644</v>
      </c>
      <c r="FVD1" s="53" t="s">
        <v>5645</v>
      </c>
      <c r="FVE1" s="53" t="s">
        <v>5646</v>
      </c>
      <c r="FVF1" s="53" t="s">
        <v>5647</v>
      </c>
      <c r="FVG1" s="53" t="s">
        <v>5648</v>
      </c>
      <c r="FVH1" s="53" t="s">
        <v>5649</v>
      </c>
      <c r="FVI1" s="53" t="s">
        <v>5650</v>
      </c>
      <c r="FVJ1" s="53" t="s">
        <v>5651</v>
      </c>
      <c r="FVK1" s="53" t="s">
        <v>5652</v>
      </c>
      <c r="FVL1" s="53" t="s">
        <v>5653</v>
      </c>
      <c r="FVM1" s="53" t="s">
        <v>5654</v>
      </c>
      <c r="FVN1" s="53" t="s">
        <v>5655</v>
      </c>
      <c r="FVO1" s="53" t="s">
        <v>5656</v>
      </c>
      <c r="FVP1" s="53" t="s">
        <v>5657</v>
      </c>
      <c r="FVQ1" s="53" t="s">
        <v>5658</v>
      </c>
      <c r="FVR1" s="53" t="s">
        <v>5659</v>
      </c>
      <c r="FVS1" s="53" t="s">
        <v>5660</v>
      </c>
      <c r="FVT1" s="53" t="s">
        <v>5661</v>
      </c>
      <c r="FVU1" s="53" t="s">
        <v>5662</v>
      </c>
      <c r="FVV1" s="53" t="s">
        <v>5663</v>
      </c>
      <c r="FVW1" s="53" t="s">
        <v>5664</v>
      </c>
      <c r="FVX1" s="53" t="s">
        <v>5665</v>
      </c>
      <c r="FVY1" s="53" t="s">
        <v>5666</v>
      </c>
      <c r="FVZ1" s="53" t="s">
        <v>5667</v>
      </c>
      <c r="FWA1" s="53" t="s">
        <v>5668</v>
      </c>
      <c r="FWB1" s="53" t="s">
        <v>5669</v>
      </c>
      <c r="FWC1" s="53" t="s">
        <v>5670</v>
      </c>
      <c r="FWD1" s="53" t="s">
        <v>5671</v>
      </c>
      <c r="FWE1" s="53" t="s">
        <v>5672</v>
      </c>
      <c r="FWF1" s="53" t="s">
        <v>5673</v>
      </c>
      <c r="FWG1" s="53" t="s">
        <v>5674</v>
      </c>
      <c r="FWH1" s="53" t="s">
        <v>5675</v>
      </c>
      <c r="FWI1" s="53" t="s">
        <v>5676</v>
      </c>
      <c r="FWJ1" s="53" t="s">
        <v>5677</v>
      </c>
      <c r="FWK1" s="53" t="s">
        <v>5678</v>
      </c>
      <c r="FWL1" s="53" t="s">
        <v>5679</v>
      </c>
      <c r="FWM1" s="53" t="s">
        <v>5680</v>
      </c>
      <c r="FWN1" s="53" t="s">
        <v>5681</v>
      </c>
      <c r="FWO1" s="53" t="s">
        <v>5682</v>
      </c>
      <c r="FWP1" s="53" t="s">
        <v>5683</v>
      </c>
      <c r="FWQ1" s="53" t="s">
        <v>5684</v>
      </c>
      <c r="FWR1" s="53" t="s">
        <v>5685</v>
      </c>
      <c r="FWS1" s="53" t="s">
        <v>5686</v>
      </c>
      <c r="FWT1" s="53" t="s">
        <v>5687</v>
      </c>
      <c r="FWU1" s="53" t="s">
        <v>5688</v>
      </c>
      <c r="FWV1" s="53" t="s">
        <v>5689</v>
      </c>
      <c r="FWW1" s="53" t="s">
        <v>5690</v>
      </c>
      <c r="FWX1" s="53" t="s">
        <v>5691</v>
      </c>
      <c r="FWY1" s="53" t="s">
        <v>5692</v>
      </c>
      <c r="FWZ1" s="53" t="s">
        <v>5693</v>
      </c>
      <c r="FXA1" s="53" t="s">
        <v>5694</v>
      </c>
      <c r="FXB1" s="53" t="s">
        <v>5695</v>
      </c>
      <c r="FXC1" s="53" t="s">
        <v>5696</v>
      </c>
      <c r="FXD1" s="53" t="s">
        <v>5697</v>
      </c>
      <c r="FXE1" s="53" t="s">
        <v>5698</v>
      </c>
      <c r="FXF1" s="53" t="s">
        <v>5699</v>
      </c>
      <c r="FXG1" s="53" t="s">
        <v>5700</v>
      </c>
      <c r="FXH1" s="53" t="s">
        <v>5701</v>
      </c>
      <c r="FXI1" s="53" t="s">
        <v>5702</v>
      </c>
      <c r="FXJ1" s="53" t="s">
        <v>5703</v>
      </c>
      <c r="FXK1" s="53" t="s">
        <v>5704</v>
      </c>
      <c r="FXL1" s="53" t="s">
        <v>5705</v>
      </c>
      <c r="FXM1" s="53" t="s">
        <v>5706</v>
      </c>
      <c r="FXN1" s="53" t="s">
        <v>5707</v>
      </c>
      <c r="FXO1" s="53" t="s">
        <v>5708</v>
      </c>
      <c r="FXP1" s="53" t="s">
        <v>5709</v>
      </c>
      <c r="FXQ1" s="53" t="s">
        <v>5710</v>
      </c>
      <c r="FXR1" s="53" t="s">
        <v>5711</v>
      </c>
      <c r="FXS1" s="53" t="s">
        <v>5712</v>
      </c>
      <c r="FXT1" s="53" t="s">
        <v>5713</v>
      </c>
      <c r="FXU1" s="53" t="s">
        <v>5714</v>
      </c>
      <c r="FXV1" s="53" t="s">
        <v>5715</v>
      </c>
      <c r="FXW1" s="53" t="s">
        <v>5716</v>
      </c>
      <c r="FXX1" s="53" t="s">
        <v>5717</v>
      </c>
      <c r="FXY1" s="53" t="s">
        <v>5718</v>
      </c>
      <c r="FXZ1" s="53" t="s">
        <v>5719</v>
      </c>
      <c r="FYA1" s="53" t="s">
        <v>5720</v>
      </c>
      <c r="FYB1" s="53" t="s">
        <v>5721</v>
      </c>
      <c r="FYC1" s="53" t="s">
        <v>5722</v>
      </c>
      <c r="FYD1" s="53" t="s">
        <v>5723</v>
      </c>
      <c r="FYE1" s="53" t="s">
        <v>5724</v>
      </c>
      <c r="FYF1" s="53" t="s">
        <v>5725</v>
      </c>
      <c r="FYG1" s="53" t="s">
        <v>5726</v>
      </c>
      <c r="FYH1" s="53" t="s">
        <v>5727</v>
      </c>
      <c r="FYI1" s="53" t="s">
        <v>5728</v>
      </c>
      <c r="FYJ1" s="53" t="s">
        <v>5729</v>
      </c>
      <c r="FYK1" s="53" t="s">
        <v>5730</v>
      </c>
      <c r="FYL1" s="53" t="s">
        <v>5731</v>
      </c>
      <c r="FYM1" s="53" t="s">
        <v>5732</v>
      </c>
      <c r="FYN1" s="53" t="s">
        <v>5733</v>
      </c>
      <c r="FYO1" s="53" t="s">
        <v>5734</v>
      </c>
      <c r="FYP1" s="53" t="s">
        <v>5735</v>
      </c>
      <c r="FYQ1" s="53" t="s">
        <v>5736</v>
      </c>
      <c r="FYR1" s="53" t="s">
        <v>5737</v>
      </c>
      <c r="FYS1" s="53" t="s">
        <v>5738</v>
      </c>
      <c r="FYT1" s="53" t="s">
        <v>5739</v>
      </c>
      <c r="FYU1" s="53" t="s">
        <v>5740</v>
      </c>
      <c r="FYV1" s="53" t="s">
        <v>5741</v>
      </c>
      <c r="FYW1" s="53" t="s">
        <v>5742</v>
      </c>
      <c r="FYX1" s="53" t="s">
        <v>5743</v>
      </c>
      <c r="FYY1" s="53" t="s">
        <v>5744</v>
      </c>
      <c r="FYZ1" s="53" t="s">
        <v>5745</v>
      </c>
      <c r="FZA1" s="53" t="s">
        <v>5746</v>
      </c>
      <c r="FZB1" s="53" t="s">
        <v>5747</v>
      </c>
      <c r="FZC1" s="53" t="s">
        <v>5748</v>
      </c>
      <c r="FZD1" s="53" t="s">
        <v>5749</v>
      </c>
      <c r="FZE1" s="53" t="s">
        <v>5750</v>
      </c>
      <c r="FZF1" s="53" t="s">
        <v>5751</v>
      </c>
      <c r="FZG1" s="53" t="s">
        <v>5752</v>
      </c>
      <c r="FZH1" s="53" t="s">
        <v>5753</v>
      </c>
      <c r="FZI1" s="53" t="s">
        <v>5754</v>
      </c>
      <c r="FZJ1" s="53" t="s">
        <v>5755</v>
      </c>
      <c r="FZK1" s="53" t="s">
        <v>5756</v>
      </c>
      <c r="FZL1" s="53" t="s">
        <v>5757</v>
      </c>
      <c r="FZM1" s="53" t="s">
        <v>5758</v>
      </c>
      <c r="FZN1" s="53" t="s">
        <v>5759</v>
      </c>
      <c r="FZO1" s="53" t="s">
        <v>5760</v>
      </c>
      <c r="FZP1" s="53" t="s">
        <v>5761</v>
      </c>
      <c r="FZQ1" s="53" t="s">
        <v>5762</v>
      </c>
      <c r="FZR1" s="53" t="s">
        <v>5763</v>
      </c>
      <c r="FZS1" s="53" t="s">
        <v>5764</v>
      </c>
      <c r="FZT1" s="53" t="s">
        <v>5765</v>
      </c>
      <c r="FZU1" s="53" t="s">
        <v>5766</v>
      </c>
      <c r="FZV1" s="53" t="s">
        <v>5767</v>
      </c>
      <c r="FZW1" s="53" t="s">
        <v>5768</v>
      </c>
      <c r="FZX1" s="53" t="s">
        <v>5769</v>
      </c>
      <c r="FZY1" s="53" t="s">
        <v>5770</v>
      </c>
      <c r="FZZ1" s="53" t="s">
        <v>5771</v>
      </c>
      <c r="GAA1" s="53" t="s">
        <v>5772</v>
      </c>
      <c r="GAB1" s="53" t="s">
        <v>5773</v>
      </c>
      <c r="GAC1" s="53" t="s">
        <v>5774</v>
      </c>
      <c r="GAD1" s="53" t="s">
        <v>5775</v>
      </c>
      <c r="GAE1" s="53" t="s">
        <v>5776</v>
      </c>
      <c r="GAF1" s="53" t="s">
        <v>5777</v>
      </c>
      <c r="GAG1" s="53" t="s">
        <v>5778</v>
      </c>
      <c r="GAH1" s="53" t="s">
        <v>5779</v>
      </c>
      <c r="GAI1" s="53" t="s">
        <v>5780</v>
      </c>
      <c r="GAJ1" s="53" t="s">
        <v>5781</v>
      </c>
      <c r="GAK1" s="53" t="s">
        <v>5782</v>
      </c>
      <c r="GAL1" s="53" t="s">
        <v>5783</v>
      </c>
      <c r="GAM1" s="53" t="s">
        <v>5784</v>
      </c>
      <c r="GAN1" s="53" t="s">
        <v>5785</v>
      </c>
      <c r="GAO1" s="53" t="s">
        <v>5786</v>
      </c>
      <c r="GAP1" s="53" t="s">
        <v>5787</v>
      </c>
      <c r="GAQ1" s="53" t="s">
        <v>5788</v>
      </c>
      <c r="GAR1" s="53" t="s">
        <v>5789</v>
      </c>
      <c r="GAS1" s="53" t="s">
        <v>5790</v>
      </c>
      <c r="GAT1" s="53" t="s">
        <v>5791</v>
      </c>
      <c r="GAU1" s="53" t="s">
        <v>5792</v>
      </c>
      <c r="GAV1" s="53" t="s">
        <v>5793</v>
      </c>
      <c r="GAW1" s="53" t="s">
        <v>5794</v>
      </c>
      <c r="GAX1" s="53" t="s">
        <v>5795</v>
      </c>
      <c r="GAY1" s="53" t="s">
        <v>5796</v>
      </c>
      <c r="GAZ1" s="53" t="s">
        <v>5797</v>
      </c>
      <c r="GBA1" s="53" t="s">
        <v>5798</v>
      </c>
      <c r="GBB1" s="53" t="s">
        <v>5799</v>
      </c>
      <c r="GBC1" s="53" t="s">
        <v>5800</v>
      </c>
      <c r="GBD1" s="53" t="s">
        <v>5801</v>
      </c>
      <c r="GBE1" s="53" t="s">
        <v>5802</v>
      </c>
      <c r="GBF1" s="53" t="s">
        <v>5803</v>
      </c>
      <c r="GBG1" s="53" t="s">
        <v>5804</v>
      </c>
      <c r="GBH1" s="53" t="s">
        <v>5805</v>
      </c>
      <c r="GBI1" s="53" t="s">
        <v>5806</v>
      </c>
      <c r="GBJ1" s="53" t="s">
        <v>5807</v>
      </c>
      <c r="GBK1" s="53" t="s">
        <v>5808</v>
      </c>
      <c r="GBL1" s="53" t="s">
        <v>5809</v>
      </c>
      <c r="GBM1" s="53" t="s">
        <v>5810</v>
      </c>
      <c r="GBN1" s="53" t="s">
        <v>5811</v>
      </c>
      <c r="GBO1" s="53" t="s">
        <v>5812</v>
      </c>
      <c r="GBP1" s="53" t="s">
        <v>5813</v>
      </c>
      <c r="GBQ1" s="53" t="s">
        <v>5814</v>
      </c>
      <c r="GBR1" s="53" t="s">
        <v>5815</v>
      </c>
      <c r="GBS1" s="53" t="s">
        <v>5816</v>
      </c>
      <c r="GBT1" s="53" t="s">
        <v>5817</v>
      </c>
      <c r="GBU1" s="53" t="s">
        <v>5818</v>
      </c>
      <c r="GBV1" s="53" t="s">
        <v>5819</v>
      </c>
      <c r="GBW1" s="53" t="s">
        <v>5820</v>
      </c>
      <c r="GBX1" s="53" t="s">
        <v>5821</v>
      </c>
      <c r="GBY1" s="53" t="s">
        <v>5822</v>
      </c>
      <c r="GBZ1" s="53" t="s">
        <v>5823</v>
      </c>
      <c r="GCA1" s="53" t="s">
        <v>5824</v>
      </c>
      <c r="GCB1" s="53" t="s">
        <v>5825</v>
      </c>
      <c r="GCC1" s="53" t="s">
        <v>5826</v>
      </c>
      <c r="GCD1" s="53" t="s">
        <v>5827</v>
      </c>
      <c r="GCE1" s="53" t="s">
        <v>5828</v>
      </c>
      <c r="GCF1" s="53" t="s">
        <v>5829</v>
      </c>
      <c r="GCG1" s="53" t="s">
        <v>5830</v>
      </c>
      <c r="GCH1" s="53" t="s">
        <v>5831</v>
      </c>
      <c r="GCI1" s="53" t="s">
        <v>5832</v>
      </c>
      <c r="GCJ1" s="53" t="s">
        <v>5833</v>
      </c>
      <c r="GCK1" s="53" t="s">
        <v>5834</v>
      </c>
      <c r="GCL1" s="53" t="s">
        <v>5835</v>
      </c>
      <c r="GCM1" s="53" t="s">
        <v>5836</v>
      </c>
      <c r="GCN1" s="53" t="s">
        <v>5837</v>
      </c>
      <c r="GCO1" s="53" t="s">
        <v>5838</v>
      </c>
      <c r="GCP1" s="53" t="s">
        <v>5839</v>
      </c>
      <c r="GCQ1" s="53" t="s">
        <v>5840</v>
      </c>
      <c r="GCR1" s="53" t="s">
        <v>5841</v>
      </c>
      <c r="GCS1" s="53" t="s">
        <v>5842</v>
      </c>
      <c r="GCT1" s="53" t="s">
        <v>5843</v>
      </c>
      <c r="GCU1" s="53" t="s">
        <v>5844</v>
      </c>
      <c r="GCV1" s="53" t="s">
        <v>5845</v>
      </c>
      <c r="GCW1" s="53" t="s">
        <v>5846</v>
      </c>
      <c r="GCX1" s="53" t="s">
        <v>5847</v>
      </c>
      <c r="GCY1" s="53" t="s">
        <v>5848</v>
      </c>
      <c r="GCZ1" s="53" t="s">
        <v>5849</v>
      </c>
      <c r="GDA1" s="53" t="s">
        <v>5850</v>
      </c>
      <c r="GDB1" s="53" t="s">
        <v>5851</v>
      </c>
      <c r="GDC1" s="53" t="s">
        <v>5852</v>
      </c>
      <c r="GDD1" s="53" t="s">
        <v>5853</v>
      </c>
      <c r="GDE1" s="53" t="s">
        <v>5854</v>
      </c>
      <c r="GDF1" s="53" t="s">
        <v>5855</v>
      </c>
      <c r="GDG1" s="53" t="s">
        <v>5856</v>
      </c>
      <c r="GDH1" s="53" t="s">
        <v>5857</v>
      </c>
      <c r="GDI1" s="53" t="s">
        <v>5858</v>
      </c>
      <c r="GDJ1" s="53" t="s">
        <v>5859</v>
      </c>
      <c r="GDK1" s="53" t="s">
        <v>5860</v>
      </c>
      <c r="GDL1" s="53" t="s">
        <v>5861</v>
      </c>
      <c r="GDM1" s="53" t="s">
        <v>5862</v>
      </c>
      <c r="GDN1" s="53" t="s">
        <v>5863</v>
      </c>
      <c r="GDO1" s="53" t="s">
        <v>5864</v>
      </c>
      <c r="GDP1" s="53" t="s">
        <v>5865</v>
      </c>
      <c r="GDQ1" s="53" t="s">
        <v>5866</v>
      </c>
      <c r="GDR1" s="53" t="s">
        <v>5867</v>
      </c>
      <c r="GDS1" s="53" t="s">
        <v>5868</v>
      </c>
      <c r="GDT1" s="53" t="s">
        <v>5869</v>
      </c>
      <c r="GDU1" s="53" t="s">
        <v>5870</v>
      </c>
      <c r="GDV1" s="53" t="s">
        <v>5871</v>
      </c>
      <c r="GDW1" s="53" t="s">
        <v>5872</v>
      </c>
      <c r="GDX1" s="53" t="s">
        <v>5873</v>
      </c>
      <c r="GDY1" s="53" t="s">
        <v>5874</v>
      </c>
      <c r="GDZ1" s="53" t="s">
        <v>5875</v>
      </c>
      <c r="GEA1" s="53" t="s">
        <v>5876</v>
      </c>
      <c r="GEB1" s="53" t="s">
        <v>5877</v>
      </c>
      <c r="GEC1" s="53" t="s">
        <v>5878</v>
      </c>
      <c r="GED1" s="53" t="s">
        <v>5879</v>
      </c>
      <c r="GEE1" s="53" t="s">
        <v>5880</v>
      </c>
      <c r="GEF1" s="53" t="s">
        <v>5881</v>
      </c>
      <c r="GEG1" s="53" t="s">
        <v>5882</v>
      </c>
      <c r="GEH1" s="53" t="s">
        <v>5883</v>
      </c>
      <c r="GEI1" s="53" t="s">
        <v>5884</v>
      </c>
      <c r="GEJ1" s="53" t="s">
        <v>5885</v>
      </c>
      <c r="GEK1" s="53" t="s">
        <v>5886</v>
      </c>
      <c r="GEL1" s="53" t="s">
        <v>5887</v>
      </c>
      <c r="GEM1" s="53" t="s">
        <v>5888</v>
      </c>
      <c r="GEN1" s="53" t="s">
        <v>5889</v>
      </c>
      <c r="GEO1" s="53" t="s">
        <v>5890</v>
      </c>
      <c r="GEP1" s="53" t="s">
        <v>5891</v>
      </c>
      <c r="GEQ1" s="53" t="s">
        <v>5892</v>
      </c>
      <c r="GER1" s="53" t="s">
        <v>5893</v>
      </c>
      <c r="GES1" s="53" t="s">
        <v>5894</v>
      </c>
      <c r="GET1" s="53" t="s">
        <v>5895</v>
      </c>
      <c r="GEU1" s="53" t="s">
        <v>5896</v>
      </c>
      <c r="GEV1" s="53" t="s">
        <v>5897</v>
      </c>
      <c r="GEW1" s="53" t="s">
        <v>5898</v>
      </c>
      <c r="GEX1" s="53" t="s">
        <v>5899</v>
      </c>
      <c r="GEY1" s="53" t="s">
        <v>5900</v>
      </c>
      <c r="GEZ1" s="53" t="s">
        <v>5901</v>
      </c>
      <c r="GFA1" s="53" t="s">
        <v>5902</v>
      </c>
      <c r="GFB1" s="53" t="s">
        <v>5903</v>
      </c>
      <c r="GFC1" s="53" t="s">
        <v>5904</v>
      </c>
      <c r="GFD1" s="53" t="s">
        <v>5905</v>
      </c>
      <c r="GFE1" s="53" t="s">
        <v>5906</v>
      </c>
      <c r="GFF1" s="53" t="s">
        <v>5907</v>
      </c>
      <c r="GFG1" s="53" t="s">
        <v>5908</v>
      </c>
      <c r="GFH1" s="53" t="s">
        <v>5909</v>
      </c>
      <c r="GFI1" s="53" t="s">
        <v>5910</v>
      </c>
      <c r="GFJ1" s="53" t="s">
        <v>5911</v>
      </c>
      <c r="GFK1" s="53" t="s">
        <v>5912</v>
      </c>
      <c r="GFL1" s="53" t="s">
        <v>5913</v>
      </c>
      <c r="GFM1" s="53" t="s">
        <v>5914</v>
      </c>
      <c r="GFN1" s="53" t="s">
        <v>5915</v>
      </c>
      <c r="GFO1" s="53" t="s">
        <v>5916</v>
      </c>
      <c r="GFP1" s="53" t="s">
        <v>5917</v>
      </c>
      <c r="GFQ1" s="53" t="s">
        <v>5918</v>
      </c>
      <c r="GFR1" s="53" t="s">
        <v>5919</v>
      </c>
      <c r="GFS1" s="53" t="s">
        <v>5920</v>
      </c>
      <c r="GFT1" s="53" t="s">
        <v>5921</v>
      </c>
      <c r="GFU1" s="53" t="s">
        <v>5922</v>
      </c>
      <c r="GFV1" s="53" t="s">
        <v>5923</v>
      </c>
      <c r="GFW1" s="53" t="s">
        <v>5924</v>
      </c>
      <c r="GFX1" s="53" t="s">
        <v>5925</v>
      </c>
      <c r="GFY1" s="53" t="s">
        <v>5926</v>
      </c>
      <c r="GFZ1" s="53" t="s">
        <v>5927</v>
      </c>
      <c r="GGA1" s="53" t="s">
        <v>5928</v>
      </c>
      <c r="GGB1" s="53" t="s">
        <v>5929</v>
      </c>
      <c r="GGC1" s="53" t="s">
        <v>5930</v>
      </c>
      <c r="GGD1" s="53" t="s">
        <v>5931</v>
      </c>
      <c r="GGE1" s="53" t="s">
        <v>5932</v>
      </c>
      <c r="GGF1" s="53" t="s">
        <v>5933</v>
      </c>
      <c r="GGG1" s="53" t="s">
        <v>5934</v>
      </c>
      <c r="GGH1" s="53" t="s">
        <v>5935</v>
      </c>
      <c r="GGI1" s="53" t="s">
        <v>5936</v>
      </c>
      <c r="GGJ1" s="53" t="s">
        <v>5937</v>
      </c>
      <c r="GGK1" s="53" t="s">
        <v>5938</v>
      </c>
      <c r="GGL1" s="53" t="s">
        <v>5939</v>
      </c>
      <c r="GGM1" s="53" t="s">
        <v>5940</v>
      </c>
      <c r="GGN1" s="53" t="s">
        <v>5941</v>
      </c>
      <c r="GGO1" s="53" t="s">
        <v>5942</v>
      </c>
      <c r="GGP1" s="53" t="s">
        <v>5943</v>
      </c>
      <c r="GGQ1" s="53" t="s">
        <v>5944</v>
      </c>
      <c r="GGR1" s="53" t="s">
        <v>5945</v>
      </c>
      <c r="GGS1" s="53" t="s">
        <v>5946</v>
      </c>
      <c r="GGT1" s="53" t="s">
        <v>5947</v>
      </c>
      <c r="GGU1" s="53" t="s">
        <v>5948</v>
      </c>
      <c r="GGV1" s="53" t="s">
        <v>5949</v>
      </c>
      <c r="GGW1" s="53" t="s">
        <v>5950</v>
      </c>
      <c r="GGX1" s="53" t="s">
        <v>5951</v>
      </c>
      <c r="GGY1" s="53" t="s">
        <v>5952</v>
      </c>
      <c r="GGZ1" s="53" t="s">
        <v>5953</v>
      </c>
      <c r="GHA1" s="53" t="s">
        <v>5954</v>
      </c>
      <c r="GHB1" s="53" t="s">
        <v>5955</v>
      </c>
      <c r="GHC1" s="53" t="s">
        <v>5956</v>
      </c>
      <c r="GHD1" s="53" t="s">
        <v>5957</v>
      </c>
      <c r="GHE1" s="53" t="s">
        <v>5958</v>
      </c>
      <c r="GHF1" s="53" t="s">
        <v>5959</v>
      </c>
      <c r="GHG1" s="53" t="s">
        <v>5960</v>
      </c>
      <c r="GHH1" s="53" t="s">
        <v>5961</v>
      </c>
      <c r="GHI1" s="53" t="s">
        <v>5962</v>
      </c>
      <c r="GHJ1" s="53" t="s">
        <v>5963</v>
      </c>
      <c r="GHK1" s="53" t="s">
        <v>5964</v>
      </c>
      <c r="GHL1" s="53" t="s">
        <v>5965</v>
      </c>
      <c r="GHM1" s="53" t="s">
        <v>5966</v>
      </c>
      <c r="GHN1" s="53" t="s">
        <v>5967</v>
      </c>
      <c r="GHO1" s="53" t="s">
        <v>5968</v>
      </c>
      <c r="GHP1" s="53" t="s">
        <v>5969</v>
      </c>
      <c r="GHQ1" s="53" t="s">
        <v>5970</v>
      </c>
      <c r="GHR1" s="53" t="s">
        <v>5971</v>
      </c>
      <c r="GHS1" s="53" t="s">
        <v>5972</v>
      </c>
      <c r="GHT1" s="53" t="s">
        <v>5973</v>
      </c>
      <c r="GHU1" s="53" t="s">
        <v>5974</v>
      </c>
      <c r="GHV1" s="53" t="s">
        <v>5975</v>
      </c>
      <c r="GHW1" s="53" t="s">
        <v>5976</v>
      </c>
      <c r="GHX1" s="53" t="s">
        <v>5977</v>
      </c>
      <c r="GHY1" s="53" t="s">
        <v>5978</v>
      </c>
      <c r="GHZ1" s="53" t="s">
        <v>5979</v>
      </c>
      <c r="GIA1" s="53" t="s">
        <v>5980</v>
      </c>
      <c r="GIB1" s="53" t="s">
        <v>5981</v>
      </c>
      <c r="GIC1" s="53" t="s">
        <v>5982</v>
      </c>
      <c r="GID1" s="53" t="s">
        <v>5983</v>
      </c>
      <c r="GIE1" s="53" t="s">
        <v>5984</v>
      </c>
      <c r="GIF1" s="53" t="s">
        <v>5985</v>
      </c>
      <c r="GIG1" s="53" t="s">
        <v>5986</v>
      </c>
      <c r="GIH1" s="53" t="s">
        <v>5987</v>
      </c>
      <c r="GII1" s="53" t="s">
        <v>5988</v>
      </c>
      <c r="GIJ1" s="53" t="s">
        <v>5989</v>
      </c>
      <c r="GIK1" s="53" t="s">
        <v>5990</v>
      </c>
      <c r="GIL1" s="53" t="s">
        <v>5991</v>
      </c>
      <c r="GIM1" s="53" t="s">
        <v>5992</v>
      </c>
      <c r="GIN1" s="53" t="s">
        <v>5993</v>
      </c>
      <c r="GIO1" s="53" t="s">
        <v>5994</v>
      </c>
      <c r="GIP1" s="53" t="s">
        <v>5995</v>
      </c>
      <c r="GIQ1" s="53" t="s">
        <v>5996</v>
      </c>
      <c r="GIR1" s="53" t="s">
        <v>5997</v>
      </c>
      <c r="GIS1" s="53" t="s">
        <v>5998</v>
      </c>
      <c r="GIT1" s="53" t="s">
        <v>5999</v>
      </c>
      <c r="GIU1" s="53" t="s">
        <v>6000</v>
      </c>
      <c r="GIV1" s="53" t="s">
        <v>6001</v>
      </c>
      <c r="GIW1" s="53" t="s">
        <v>6002</v>
      </c>
      <c r="GIX1" s="53" t="s">
        <v>6003</v>
      </c>
      <c r="GIY1" s="53" t="s">
        <v>6004</v>
      </c>
      <c r="GIZ1" s="53" t="s">
        <v>6005</v>
      </c>
      <c r="GJA1" s="53" t="s">
        <v>6006</v>
      </c>
      <c r="GJB1" s="53" t="s">
        <v>6007</v>
      </c>
      <c r="GJC1" s="53" t="s">
        <v>6008</v>
      </c>
      <c r="GJD1" s="53" t="s">
        <v>6009</v>
      </c>
      <c r="GJE1" s="53" t="s">
        <v>6010</v>
      </c>
      <c r="GJF1" s="53" t="s">
        <v>6011</v>
      </c>
      <c r="GJG1" s="53" t="s">
        <v>6012</v>
      </c>
      <c r="GJH1" s="53" t="s">
        <v>6013</v>
      </c>
      <c r="GJI1" s="53" t="s">
        <v>6014</v>
      </c>
      <c r="GJJ1" s="53" t="s">
        <v>6015</v>
      </c>
      <c r="GJK1" s="53" t="s">
        <v>6016</v>
      </c>
      <c r="GJL1" s="53" t="s">
        <v>6017</v>
      </c>
      <c r="GJM1" s="53" t="s">
        <v>6018</v>
      </c>
      <c r="GJN1" s="53" t="s">
        <v>6019</v>
      </c>
      <c r="GJO1" s="53" t="s">
        <v>6020</v>
      </c>
      <c r="GJP1" s="53" t="s">
        <v>6021</v>
      </c>
      <c r="GJQ1" s="53" t="s">
        <v>6022</v>
      </c>
      <c r="GJR1" s="53" t="s">
        <v>6023</v>
      </c>
      <c r="GJS1" s="53" t="s">
        <v>6024</v>
      </c>
      <c r="GJT1" s="53" t="s">
        <v>6025</v>
      </c>
      <c r="GJU1" s="53" t="s">
        <v>6026</v>
      </c>
      <c r="GJV1" s="53" t="s">
        <v>6027</v>
      </c>
      <c r="GJW1" s="53" t="s">
        <v>6028</v>
      </c>
      <c r="GJX1" s="53" t="s">
        <v>6029</v>
      </c>
      <c r="GJY1" s="53" t="s">
        <v>6030</v>
      </c>
      <c r="GJZ1" s="53" t="s">
        <v>6031</v>
      </c>
      <c r="GKA1" s="53" t="s">
        <v>6032</v>
      </c>
      <c r="GKB1" s="53" t="s">
        <v>6033</v>
      </c>
      <c r="GKC1" s="53" t="s">
        <v>6034</v>
      </c>
      <c r="GKD1" s="53" t="s">
        <v>6035</v>
      </c>
      <c r="GKE1" s="53" t="s">
        <v>6036</v>
      </c>
      <c r="GKF1" s="53" t="s">
        <v>6037</v>
      </c>
      <c r="GKG1" s="53" t="s">
        <v>6038</v>
      </c>
      <c r="GKH1" s="53" t="s">
        <v>6039</v>
      </c>
      <c r="GKI1" s="53" t="s">
        <v>6040</v>
      </c>
      <c r="GKJ1" s="53" t="s">
        <v>6041</v>
      </c>
      <c r="GKK1" s="53" t="s">
        <v>6042</v>
      </c>
      <c r="GKL1" s="53" t="s">
        <v>6043</v>
      </c>
      <c r="GKM1" s="53" t="s">
        <v>6044</v>
      </c>
      <c r="GKN1" s="53" t="s">
        <v>6045</v>
      </c>
      <c r="GKO1" s="53" t="s">
        <v>6046</v>
      </c>
      <c r="GKP1" s="53" t="s">
        <v>6047</v>
      </c>
      <c r="GKQ1" s="53" t="s">
        <v>6048</v>
      </c>
      <c r="GKR1" s="53" t="s">
        <v>6049</v>
      </c>
      <c r="GKS1" s="53" t="s">
        <v>6050</v>
      </c>
      <c r="GKT1" s="53" t="s">
        <v>6051</v>
      </c>
      <c r="GKU1" s="53" t="s">
        <v>6052</v>
      </c>
      <c r="GKV1" s="53" t="s">
        <v>6053</v>
      </c>
      <c r="GKW1" s="53" t="s">
        <v>6054</v>
      </c>
      <c r="GKX1" s="53" t="s">
        <v>6055</v>
      </c>
      <c r="GKY1" s="53" t="s">
        <v>6056</v>
      </c>
      <c r="GKZ1" s="53" t="s">
        <v>6057</v>
      </c>
      <c r="GLA1" s="53" t="s">
        <v>6058</v>
      </c>
      <c r="GLB1" s="53" t="s">
        <v>6059</v>
      </c>
      <c r="GLC1" s="53" t="s">
        <v>6060</v>
      </c>
      <c r="GLD1" s="53" t="s">
        <v>6061</v>
      </c>
      <c r="GLE1" s="53" t="s">
        <v>6062</v>
      </c>
      <c r="GLF1" s="53" t="s">
        <v>6063</v>
      </c>
      <c r="GLG1" s="53" t="s">
        <v>6064</v>
      </c>
      <c r="GLH1" s="53" t="s">
        <v>6065</v>
      </c>
      <c r="GLI1" s="53" t="s">
        <v>6066</v>
      </c>
      <c r="GLJ1" s="53" t="s">
        <v>6067</v>
      </c>
      <c r="GLK1" s="53" t="s">
        <v>6068</v>
      </c>
      <c r="GLL1" s="53" t="s">
        <v>6069</v>
      </c>
      <c r="GLM1" s="53" t="s">
        <v>6070</v>
      </c>
      <c r="GLN1" s="53" t="s">
        <v>6071</v>
      </c>
      <c r="GLO1" s="53" t="s">
        <v>6072</v>
      </c>
      <c r="GLP1" s="53" t="s">
        <v>6073</v>
      </c>
      <c r="GLQ1" s="53" t="s">
        <v>6074</v>
      </c>
      <c r="GLR1" s="53" t="s">
        <v>6075</v>
      </c>
      <c r="GLS1" s="53" t="s">
        <v>6076</v>
      </c>
      <c r="GLT1" s="53" t="s">
        <v>6077</v>
      </c>
      <c r="GLU1" s="53" t="s">
        <v>6078</v>
      </c>
      <c r="GLV1" s="53" t="s">
        <v>6079</v>
      </c>
      <c r="GLW1" s="53" t="s">
        <v>6080</v>
      </c>
      <c r="GLX1" s="53" t="s">
        <v>6081</v>
      </c>
      <c r="GLY1" s="53" t="s">
        <v>6082</v>
      </c>
      <c r="GLZ1" s="53" t="s">
        <v>6083</v>
      </c>
      <c r="GMA1" s="53" t="s">
        <v>6084</v>
      </c>
      <c r="GMB1" s="53" t="s">
        <v>6085</v>
      </c>
      <c r="GMC1" s="53" t="s">
        <v>6086</v>
      </c>
      <c r="GMD1" s="53" t="s">
        <v>6087</v>
      </c>
      <c r="GME1" s="53" t="s">
        <v>6088</v>
      </c>
      <c r="GMF1" s="53" t="s">
        <v>6089</v>
      </c>
      <c r="GMG1" s="53" t="s">
        <v>6090</v>
      </c>
      <c r="GMH1" s="53" t="s">
        <v>6091</v>
      </c>
      <c r="GMI1" s="53" t="s">
        <v>6092</v>
      </c>
      <c r="GMJ1" s="53" t="s">
        <v>6093</v>
      </c>
      <c r="GMK1" s="53" t="s">
        <v>6094</v>
      </c>
      <c r="GML1" s="53" t="s">
        <v>6095</v>
      </c>
      <c r="GMM1" s="53" t="s">
        <v>6096</v>
      </c>
      <c r="GMN1" s="53" t="s">
        <v>6097</v>
      </c>
      <c r="GMO1" s="53" t="s">
        <v>6098</v>
      </c>
      <c r="GMP1" s="53" t="s">
        <v>6099</v>
      </c>
      <c r="GMQ1" s="53" t="s">
        <v>6100</v>
      </c>
      <c r="GMR1" s="53" t="s">
        <v>6101</v>
      </c>
      <c r="GMS1" s="53" t="s">
        <v>6102</v>
      </c>
      <c r="GMT1" s="53" t="s">
        <v>6103</v>
      </c>
      <c r="GMU1" s="53" t="s">
        <v>6104</v>
      </c>
      <c r="GMV1" s="53" t="s">
        <v>6105</v>
      </c>
      <c r="GMW1" s="53" t="s">
        <v>6106</v>
      </c>
      <c r="GMX1" s="53" t="s">
        <v>6107</v>
      </c>
      <c r="GMY1" s="53" t="s">
        <v>6108</v>
      </c>
      <c r="GMZ1" s="53" t="s">
        <v>6109</v>
      </c>
      <c r="GNA1" s="53" t="s">
        <v>6110</v>
      </c>
      <c r="GNB1" s="53" t="s">
        <v>6111</v>
      </c>
      <c r="GNC1" s="53" t="s">
        <v>6112</v>
      </c>
      <c r="GND1" s="53" t="s">
        <v>6113</v>
      </c>
      <c r="GNE1" s="53" t="s">
        <v>6114</v>
      </c>
      <c r="GNF1" s="53" t="s">
        <v>6115</v>
      </c>
      <c r="GNG1" s="53" t="s">
        <v>6116</v>
      </c>
      <c r="GNH1" s="53" t="s">
        <v>6117</v>
      </c>
      <c r="GNI1" s="53" t="s">
        <v>6118</v>
      </c>
      <c r="GNJ1" s="53" t="s">
        <v>6119</v>
      </c>
      <c r="GNK1" s="53" t="s">
        <v>6120</v>
      </c>
      <c r="GNL1" s="53" t="s">
        <v>6121</v>
      </c>
      <c r="GNM1" s="53" t="s">
        <v>6122</v>
      </c>
      <c r="GNN1" s="53" t="s">
        <v>6123</v>
      </c>
      <c r="GNO1" s="53" t="s">
        <v>6124</v>
      </c>
      <c r="GNP1" s="53" t="s">
        <v>6125</v>
      </c>
      <c r="GNQ1" s="53" t="s">
        <v>6126</v>
      </c>
      <c r="GNR1" s="53" t="s">
        <v>6127</v>
      </c>
      <c r="GNS1" s="53" t="s">
        <v>6128</v>
      </c>
      <c r="GNT1" s="53" t="s">
        <v>6129</v>
      </c>
      <c r="GNU1" s="53" t="s">
        <v>6130</v>
      </c>
      <c r="GNV1" s="53" t="s">
        <v>6131</v>
      </c>
      <c r="GNW1" s="53" t="s">
        <v>6132</v>
      </c>
      <c r="GNX1" s="53" t="s">
        <v>6133</v>
      </c>
      <c r="GNY1" s="53" t="s">
        <v>6134</v>
      </c>
      <c r="GNZ1" s="53" t="s">
        <v>6135</v>
      </c>
      <c r="GOA1" s="53" t="s">
        <v>6136</v>
      </c>
      <c r="GOB1" s="53" t="s">
        <v>6137</v>
      </c>
      <c r="GOC1" s="53" t="s">
        <v>6138</v>
      </c>
      <c r="GOD1" s="53" t="s">
        <v>6139</v>
      </c>
      <c r="GOE1" s="53" t="s">
        <v>6140</v>
      </c>
      <c r="GOF1" s="53" t="s">
        <v>6141</v>
      </c>
      <c r="GOG1" s="53" t="s">
        <v>6142</v>
      </c>
      <c r="GOH1" s="53" t="s">
        <v>6143</v>
      </c>
      <c r="GOI1" s="53" t="s">
        <v>6144</v>
      </c>
      <c r="GOJ1" s="53" t="s">
        <v>6145</v>
      </c>
      <c r="GOK1" s="53" t="s">
        <v>6146</v>
      </c>
      <c r="GOL1" s="53" t="s">
        <v>6147</v>
      </c>
      <c r="GOM1" s="53" t="s">
        <v>6148</v>
      </c>
      <c r="GON1" s="53" t="s">
        <v>6149</v>
      </c>
      <c r="GOO1" s="53" t="s">
        <v>6150</v>
      </c>
      <c r="GOP1" s="53" t="s">
        <v>6151</v>
      </c>
      <c r="GOQ1" s="53" t="s">
        <v>6152</v>
      </c>
      <c r="GOR1" s="53" t="s">
        <v>6153</v>
      </c>
      <c r="GOS1" s="53" t="s">
        <v>6154</v>
      </c>
      <c r="GOT1" s="53" t="s">
        <v>6155</v>
      </c>
      <c r="GOU1" s="53" t="s">
        <v>6156</v>
      </c>
      <c r="GOV1" s="53" t="s">
        <v>6157</v>
      </c>
      <c r="GOW1" s="53" t="s">
        <v>6158</v>
      </c>
      <c r="GOX1" s="53" t="s">
        <v>6159</v>
      </c>
      <c r="GOY1" s="53" t="s">
        <v>6160</v>
      </c>
      <c r="GOZ1" s="53" t="s">
        <v>6161</v>
      </c>
      <c r="GPA1" s="53" t="s">
        <v>6162</v>
      </c>
      <c r="GPB1" s="53" t="s">
        <v>6163</v>
      </c>
      <c r="GPC1" s="53" t="s">
        <v>6164</v>
      </c>
      <c r="GPD1" s="53" t="s">
        <v>6165</v>
      </c>
      <c r="GPE1" s="53" t="s">
        <v>6166</v>
      </c>
      <c r="GPF1" s="53" t="s">
        <v>6167</v>
      </c>
      <c r="GPG1" s="53" t="s">
        <v>6168</v>
      </c>
      <c r="GPH1" s="53" t="s">
        <v>6169</v>
      </c>
      <c r="GPI1" s="53" t="s">
        <v>6170</v>
      </c>
      <c r="GPJ1" s="53" t="s">
        <v>6171</v>
      </c>
      <c r="GPK1" s="53" t="s">
        <v>6172</v>
      </c>
      <c r="GPL1" s="53" t="s">
        <v>6173</v>
      </c>
      <c r="GPM1" s="53" t="s">
        <v>6174</v>
      </c>
      <c r="GPN1" s="53" t="s">
        <v>6175</v>
      </c>
      <c r="GPO1" s="53" t="s">
        <v>6176</v>
      </c>
      <c r="GPP1" s="53" t="s">
        <v>6177</v>
      </c>
      <c r="GPQ1" s="53" t="s">
        <v>6178</v>
      </c>
      <c r="GPR1" s="53" t="s">
        <v>6179</v>
      </c>
      <c r="GPS1" s="53" t="s">
        <v>6180</v>
      </c>
      <c r="GPT1" s="53" t="s">
        <v>6181</v>
      </c>
      <c r="GPU1" s="53" t="s">
        <v>6182</v>
      </c>
      <c r="GPV1" s="53" t="s">
        <v>6183</v>
      </c>
      <c r="GPW1" s="53" t="s">
        <v>6184</v>
      </c>
      <c r="GPX1" s="53" t="s">
        <v>6185</v>
      </c>
      <c r="GPY1" s="53" t="s">
        <v>6186</v>
      </c>
      <c r="GPZ1" s="53" t="s">
        <v>6187</v>
      </c>
      <c r="GQA1" s="53" t="s">
        <v>6188</v>
      </c>
      <c r="GQB1" s="53" t="s">
        <v>6189</v>
      </c>
      <c r="GQC1" s="53" t="s">
        <v>6190</v>
      </c>
      <c r="GQD1" s="53" t="s">
        <v>6191</v>
      </c>
      <c r="GQE1" s="53" t="s">
        <v>6192</v>
      </c>
      <c r="GQF1" s="53" t="s">
        <v>6193</v>
      </c>
      <c r="GQG1" s="53" t="s">
        <v>6194</v>
      </c>
      <c r="GQH1" s="53" t="s">
        <v>6195</v>
      </c>
      <c r="GQI1" s="53" t="s">
        <v>6196</v>
      </c>
      <c r="GQJ1" s="53" t="s">
        <v>6197</v>
      </c>
      <c r="GQK1" s="53" t="s">
        <v>6198</v>
      </c>
      <c r="GQL1" s="53" t="s">
        <v>6199</v>
      </c>
      <c r="GQM1" s="53" t="s">
        <v>6200</v>
      </c>
      <c r="GQN1" s="53" t="s">
        <v>6201</v>
      </c>
      <c r="GQO1" s="53" t="s">
        <v>6202</v>
      </c>
      <c r="GQP1" s="53" t="s">
        <v>6203</v>
      </c>
      <c r="GQQ1" s="53" t="s">
        <v>6204</v>
      </c>
      <c r="GQR1" s="53" t="s">
        <v>6205</v>
      </c>
      <c r="GQS1" s="53" t="s">
        <v>6206</v>
      </c>
      <c r="GQT1" s="53" t="s">
        <v>6207</v>
      </c>
      <c r="GQU1" s="53" t="s">
        <v>6208</v>
      </c>
      <c r="GQV1" s="53" t="s">
        <v>6209</v>
      </c>
      <c r="GQW1" s="53" t="s">
        <v>6210</v>
      </c>
      <c r="GQX1" s="53" t="s">
        <v>6211</v>
      </c>
      <c r="GQY1" s="53" t="s">
        <v>6212</v>
      </c>
      <c r="GQZ1" s="53" t="s">
        <v>6213</v>
      </c>
      <c r="GRA1" s="53" t="s">
        <v>6214</v>
      </c>
      <c r="GRB1" s="53" t="s">
        <v>6215</v>
      </c>
      <c r="GRC1" s="53" t="s">
        <v>6216</v>
      </c>
      <c r="GRD1" s="53" t="s">
        <v>6217</v>
      </c>
      <c r="GRE1" s="53" t="s">
        <v>6218</v>
      </c>
      <c r="GRF1" s="53" t="s">
        <v>6219</v>
      </c>
      <c r="GRG1" s="53" t="s">
        <v>6220</v>
      </c>
      <c r="GRH1" s="53" t="s">
        <v>6221</v>
      </c>
      <c r="GRI1" s="53" t="s">
        <v>6222</v>
      </c>
      <c r="GRJ1" s="53" t="s">
        <v>6223</v>
      </c>
      <c r="GRK1" s="53" t="s">
        <v>6224</v>
      </c>
      <c r="GRL1" s="53" t="s">
        <v>6225</v>
      </c>
      <c r="GRM1" s="53" t="s">
        <v>6226</v>
      </c>
      <c r="GRN1" s="53" t="s">
        <v>6227</v>
      </c>
      <c r="GRO1" s="53" t="s">
        <v>6228</v>
      </c>
      <c r="GRP1" s="53" t="s">
        <v>6229</v>
      </c>
      <c r="GRQ1" s="53" t="s">
        <v>6230</v>
      </c>
      <c r="GRR1" s="53" t="s">
        <v>6231</v>
      </c>
      <c r="GRS1" s="53" t="s">
        <v>6232</v>
      </c>
      <c r="GRT1" s="53" t="s">
        <v>6233</v>
      </c>
      <c r="GRU1" s="53" t="s">
        <v>6234</v>
      </c>
      <c r="GRV1" s="53" t="s">
        <v>6235</v>
      </c>
      <c r="GRW1" s="53" t="s">
        <v>6236</v>
      </c>
      <c r="GRX1" s="53" t="s">
        <v>6237</v>
      </c>
      <c r="GRY1" s="53" t="s">
        <v>6238</v>
      </c>
      <c r="GRZ1" s="53" t="s">
        <v>6239</v>
      </c>
      <c r="GSA1" s="53" t="s">
        <v>6240</v>
      </c>
      <c r="GSB1" s="53" t="s">
        <v>6241</v>
      </c>
      <c r="GSC1" s="53" t="s">
        <v>6242</v>
      </c>
      <c r="GSD1" s="53" t="s">
        <v>6243</v>
      </c>
      <c r="GSE1" s="53" t="s">
        <v>6244</v>
      </c>
      <c r="GSF1" s="53" t="s">
        <v>6245</v>
      </c>
      <c r="GSG1" s="53" t="s">
        <v>6246</v>
      </c>
      <c r="GSH1" s="53" t="s">
        <v>6247</v>
      </c>
      <c r="GSI1" s="53" t="s">
        <v>6248</v>
      </c>
      <c r="GSJ1" s="53" t="s">
        <v>6249</v>
      </c>
      <c r="GSK1" s="53" t="s">
        <v>6250</v>
      </c>
      <c r="GSL1" s="53" t="s">
        <v>6251</v>
      </c>
      <c r="GSM1" s="53" t="s">
        <v>6252</v>
      </c>
      <c r="GSN1" s="53" t="s">
        <v>6253</v>
      </c>
      <c r="GSO1" s="53" t="s">
        <v>6254</v>
      </c>
      <c r="GSP1" s="53" t="s">
        <v>6255</v>
      </c>
      <c r="GSQ1" s="53" t="s">
        <v>6256</v>
      </c>
      <c r="GSR1" s="53" t="s">
        <v>6257</v>
      </c>
      <c r="GSS1" s="53" t="s">
        <v>6258</v>
      </c>
      <c r="GST1" s="53" t="s">
        <v>6259</v>
      </c>
      <c r="GSU1" s="53" t="s">
        <v>6260</v>
      </c>
      <c r="GSV1" s="53" t="s">
        <v>6261</v>
      </c>
      <c r="GSW1" s="53" t="s">
        <v>6262</v>
      </c>
      <c r="GSX1" s="53" t="s">
        <v>6263</v>
      </c>
      <c r="GSY1" s="53" t="s">
        <v>6264</v>
      </c>
      <c r="GSZ1" s="53" t="s">
        <v>6265</v>
      </c>
      <c r="GTA1" s="53" t="s">
        <v>6266</v>
      </c>
      <c r="GTB1" s="53" t="s">
        <v>6267</v>
      </c>
      <c r="GTC1" s="53" t="s">
        <v>6268</v>
      </c>
      <c r="GTD1" s="53" t="s">
        <v>6269</v>
      </c>
      <c r="GTE1" s="53" t="s">
        <v>6270</v>
      </c>
      <c r="GTF1" s="53" t="s">
        <v>6271</v>
      </c>
      <c r="GTG1" s="53" t="s">
        <v>6272</v>
      </c>
      <c r="GTH1" s="53" t="s">
        <v>6273</v>
      </c>
      <c r="GTI1" s="53" t="s">
        <v>6274</v>
      </c>
      <c r="GTJ1" s="53" t="s">
        <v>6275</v>
      </c>
      <c r="GTK1" s="53" t="s">
        <v>6276</v>
      </c>
      <c r="GTL1" s="53" t="s">
        <v>6277</v>
      </c>
      <c r="GTM1" s="53" t="s">
        <v>6278</v>
      </c>
      <c r="GTN1" s="53" t="s">
        <v>6279</v>
      </c>
      <c r="GTO1" s="53" t="s">
        <v>6280</v>
      </c>
      <c r="GTP1" s="53" t="s">
        <v>6281</v>
      </c>
      <c r="GTQ1" s="53" t="s">
        <v>6282</v>
      </c>
      <c r="GTR1" s="53" t="s">
        <v>6283</v>
      </c>
      <c r="GTS1" s="53" t="s">
        <v>6284</v>
      </c>
      <c r="GTT1" s="53" t="s">
        <v>6285</v>
      </c>
      <c r="GTU1" s="53" t="s">
        <v>6286</v>
      </c>
      <c r="GTV1" s="53" t="s">
        <v>6287</v>
      </c>
      <c r="GTW1" s="53" t="s">
        <v>6288</v>
      </c>
      <c r="GTX1" s="53" t="s">
        <v>6289</v>
      </c>
      <c r="GTY1" s="53" t="s">
        <v>6290</v>
      </c>
      <c r="GTZ1" s="53" t="s">
        <v>6291</v>
      </c>
      <c r="GUA1" s="53" t="s">
        <v>6292</v>
      </c>
      <c r="GUB1" s="53" t="s">
        <v>6293</v>
      </c>
      <c r="GUC1" s="53" t="s">
        <v>6294</v>
      </c>
      <c r="GUD1" s="53" t="s">
        <v>6295</v>
      </c>
      <c r="GUE1" s="53" t="s">
        <v>6296</v>
      </c>
      <c r="GUF1" s="53" t="s">
        <v>6297</v>
      </c>
      <c r="GUG1" s="53" t="s">
        <v>6298</v>
      </c>
      <c r="GUH1" s="53" t="s">
        <v>6299</v>
      </c>
      <c r="GUI1" s="53" t="s">
        <v>6300</v>
      </c>
      <c r="GUJ1" s="53" t="s">
        <v>6301</v>
      </c>
      <c r="GUK1" s="53" t="s">
        <v>6302</v>
      </c>
      <c r="GUL1" s="53" t="s">
        <v>6303</v>
      </c>
      <c r="GUM1" s="53" t="s">
        <v>6304</v>
      </c>
      <c r="GUN1" s="53" t="s">
        <v>6305</v>
      </c>
      <c r="GUO1" s="53" t="s">
        <v>6306</v>
      </c>
      <c r="GUP1" s="53" t="s">
        <v>6307</v>
      </c>
      <c r="GUQ1" s="53" t="s">
        <v>6308</v>
      </c>
      <c r="GUR1" s="53" t="s">
        <v>6309</v>
      </c>
      <c r="GUS1" s="53" t="s">
        <v>6310</v>
      </c>
      <c r="GUT1" s="53" t="s">
        <v>6311</v>
      </c>
      <c r="GUU1" s="53" t="s">
        <v>6312</v>
      </c>
      <c r="GUV1" s="53" t="s">
        <v>6313</v>
      </c>
      <c r="GUW1" s="53" t="s">
        <v>6314</v>
      </c>
      <c r="GUX1" s="53" t="s">
        <v>6315</v>
      </c>
      <c r="GUY1" s="53" t="s">
        <v>6316</v>
      </c>
      <c r="GUZ1" s="53" t="s">
        <v>6317</v>
      </c>
      <c r="GVA1" s="53" t="s">
        <v>6318</v>
      </c>
      <c r="GVB1" s="53" t="s">
        <v>6319</v>
      </c>
      <c r="GVC1" s="53" t="s">
        <v>6320</v>
      </c>
      <c r="GVD1" s="53" t="s">
        <v>6321</v>
      </c>
      <c r="GVE1" s="53" t="s">
        <v>6322</v>
      </c>
      <c r="GVF1" s="53" t="s">
        <v>6323</v>
      </c>
      <c r="GVG1" s="53" t="s">
        <v>6324</v>
      </c>
      <c r="GVH1" s="53" t="s">
        <v>6325</v>
      </c>
      <c r="GVI1" s="53" t="s">
        <v>6326</v>
      </c>
      <c r="GVJ1" s="53" t="s">
        <v>6327</v>
      </c>
      <c r="GVK1" s="53" t="s">
        <v>6328</v>
      </c>
      <c r="GVL1" s="53" t="s">
        <v>6329</v>
      </c>
      <c r="GVM1" s="53" t="s">
        <v>6330</v>
      </c>
      <c r="GVN1" s="53" t="s">
        <v>6331</v>
      </c>
      <c r="GVO1" s="53" t="s">
        <v>6332</v>
      </c>
      <c r="GVP1" s="53" t="s">
        <v>6333</v>
      </c>
      <c r="GVQ1" s="53" t="s">
        <v>6334</v>
      </c>
      <c r="GVR1" s="53" t="s">
        <v>6335</v>
      </c>
      <c r="GVS1" s="53" t="s">
        <v>6336</v>
      </c>
      <c r="GVT1" s="53" t="s">
        <v>6337</v>
      </c>
      <c r="GVU1" s="53" t="s">
        <v>6338</v>
      </c>
      <c r="GVV1" s="53" t="s">
        <v>6339</v>
      </c>
      <c r="GVW1" s="53" t="s">
        <v>6340</v>
      </c>
      <c r="GVX1" s="53" t="s">
        <v>6341</v>
      </c>
      <c r="GVY1" s="53" t="s">
        <v>6342</v>
      </c>
      <c r="GVZ1" s="53" t="s">
        <v>6343</v>
      </c>
      <c r="GWA1" s="53" t="s">
        <v>6344</v>
      </c>
      <c r="GWB1" s="53" t="s">
        <v>6345</v>
      </c>
      <c r="GWC1" s="53" t="s">
        <v>6346</v>
      </c>
      <c r="GWD1" s="53" t="s">
        <v>6347</v>
      </c>
      <c r="GWE1" s="53" t="s">
        <v>6348</v>
      </c>
      <c r="GWF1" s="53" t="s">
        <v>6349</v>
      </c>
      <c r="GWG1" s="53" t="s">
        <v>6350</v>
      </c>
      <c r="GWH1" s="53" t="s">
        <v>6351</v>
      </c>
      <c r="GWI1" s="53" t="s">
        <v>6352</v>
      </c>
      <c r="GWJ1" s="53" t="s">
        <v>6353</v>
      </c>
      <c r="GWK1" s="53" t="s">
        <v>6354</v>
      </c>
      <c r="GWL1" s="53" t="s">
        <v>6355</v>
      </c>
      <c r="GWM1" s="53" t="s">
        <v>6356</v>
      </c>
      <c r="GWN1" s="53" t="s">
        <v>6357</v>
      </c>
      <c r="GWO1" s="53" t="s">
        <v>6358</v>
      </c>
      <c r="GWP1" s="53" t="s">
        <v>6359</v>
      </c>
      <c r="GWQ1" s="53" t="s">
        <v>6360</v>
      </c>
      <c r="GWR1" s="53" t="s">
        <v>6361</v>
      </c>
      <c r="GWS1" s="53" t="s">
        <v>6362</v>
      </c>
      <c r="GWT1" s="53" t="s">
        <v>6363</v>
      </c>
      <c r="GWU1" s="53" t="s">
        <v>6364</v>
      </c>
      <c r="GWV1" s="53" t="s">
        <v>6365</v>
      </c>
      <c r="GWW1" s="53" t="s">
        <v>6366</v>
      </c>
      <c r="GWX1" s="53" t="s">
        <v>6367</v>
      </c>
      <c r="GWY1" s="53" t="s">
        <v>6368</v>
      </c>
      <c r="GWZ1" s="53" t="s">
        <v>6369</v>
      </c>
      <c r="GXA1" s="53" t="s">
        <v>6370</v>
      </c>
      <c r="GXB1" s="53" t="s">
        <v>6371</v>
      </c>
      <c r="GXC1" s="53" t="s">
        <v>6372</v>
      </c>
      <c r="GXD1" s="53" t="s">
        <v>6373</v>
      </c>
      <c r="GXE1" s="53" t="s">
        <v>6374</v>
      </c>
      <c r="GXF1" s="53" t="s">
        <v>6375</v>
      </c>
      <c r="GXG1" s="53" t="s">
        <v>6376</v>
      </c>
      <c r="GXH1" s="53" t="s">
        <v>6377</v>
      </c>
      <c r="GXI1" s="53" t="s">
        <v>6378</v>
      </c>
      <c r="GXJ1" s="53" t="s">
        <v>6379</v>
      </c>
      <c r="GXK1" s="53" t="s">
        <v>6380</v>
      </c>
      <c r="GXL1" s="53" t="s">
        <v>6381</v>
      </c>
      <c r="GXM1" s="53" t="s">
        <v>6382</v>
      </c>
      <c r="GXN1" s="53" t="s">
        <v>6383</v>
      </c>
      <c r="GXO1" s="53" t="s">
        <v>6384</v>
      </c>
      <c r="GXP1" s="53" t="s">
        <v>6385</v>
      </c>
      <c r="GXQ1" s="53" t="s">
        <v>6386</v>
      </c>
      <c r="GXR1" s="53" t="s">
        <v>6387</v>
      </c>
      <c r="GXS1" s="53" t="s">
        <v>6388</v>
      </c>
      <c r="GXT1" s="53" t="s">
        <v>6389</v>
      </c>
      <c r="GXU1" s="53" t="s">
        <v>6390</v>
      </c>
      <c r="GXV1" s="53" t="s">
        <v>6391</v>
      </c>
      <c r="GXW1" s="53" t="s">
        <v>6392</v>
      </c>
      <c r="GXX1" s="53" t="s">
        <v>6393</v>
      </c>
      <c r="GXY1" s="53" t="s">
        <v>6394</v>
      </c>
      <c r="GXZ1" s="53" t="s">
        <v>6395</v>
      </c>
      <c r="GYA1" s="53" t="s">
        <v>6396</v>
      </c>
      <c r="GYB1" s="53" t="s">
        <v>6397</v>
      </c>
      <c r="GYC1" s="53" t="s">
        <v>6398</v>
      </c>
      <c r="GYD1" s="53" t="s">
        <v>6399</v>
      </c>
      <c r="GYE1" s="53" t="s">
        <v>6400</v>
      </c>
      <c r="GYF1" s="53" t="s">
        <v>6401</v>
      </c>
      <c r="GYG1" s="53" t="s">
        <v>6402</v>
      </c>
      <c r="GYH1" s="53" t="s">
        <v>6403</v>
      </c>
      <c r="GYI1" s="53" t="s">
        <v>6404</v>
      </c>
      <c r="GYJ1" s="53" t="s">
        <v>6405</v>
      </c>
      <c r="GYK1" s="53" t="s">
        <v>6406</v>
      </c>
      <c r="GYL1" s="53" t="s">
        <v>6407</v>
      </c>
      <c r="GYM1" s="53" t="s">
        <v>6408</v>
      </c>
      <c r="GYN1" s="53" t="s">
        <v>6409</v>
      </c>
      <c r="GYO1" s="53" t="s">
        <v>6410</v>
      </c>
      <c r="GYP1" s="53" t="s">
        <v>6411</v>
      </c>
      <c r="GYQ1" s="53" t="s">
        <v>6412</v>
      </c>
      <c r="GYR1" s="53" t="s">
        <v>6413</v>
      </c>
      <c r="GYS1" s="53" t="s">
        <v>6414</v>
      </c>
      <c r="GYT1" s="53" t="s">
        <v>6415</v>
      </c>
      <c r="GYU1" s="53" t="s">
        <v>6416</v>
      </c>
      <c r="GYV1" s="53" t="s">
        <v>6417</v>
      </c>
      <c r="GYW1" s="53" t="s">
        <v>6418</v>
      </c>
      <c r="GYX1" s="53" t="s">
        <v>6419</v>
      </c>
      <c r="GYY1" s="53" t="s">
        <v>6420</v>
      </c>
      <c r="GYZ1" s="53" t="s">
        <v>6421</v>
      </c>
      <c r="GZA1" s="53" t="s">
        <v>6422</v>
      </c>
      <c r="GZB1" s="53" t="s">
        <v>6423</v>
      </c>
      <c r="GZC1" s="53" t="s">
        <v>6424</v>
      </c>
      <c r="GZD1" s="53" t="s">
        <v>6425</v>
      </c>
      <c r="GZE1" s="53" t="s">
        <v>6426</v>
      </c>
      <c r="GZF1" s="53" t="s">
        <v>6427</v>
      </c>
      <c r="GZG1" s="53" t="s">
        <v>6428</v>
      </c>
      <c r="GZH1" s="53" t="s">
        <v>6429</v>
      </c>
      <c r="GZI1" s="53" t="s">
        <v>6430</v>
      </c>
      <c r="GZJ1" s="53" t="s">
        <v>6431</v>
      </c>
      <c r="GZK1" s="53" t="s">
        <v>6432</v>
      </c>
      <c r="GZL1" s="53" t="s">
        <v>6433</v>
      </c>
      <c r="GZM1" s="53" t="s">
        <v>6434</v>
      </c>
      <c r="GZN1" s="53" t="s">
        <v>6435</v>
      </c>
      <c r="GZO1" s="53" t="s">
        <v>6436</v>
      </c>
      <c r="GZP1" s="53" t="s">
        <v>6437</v>
      </c>
      <c r="GZQ1" s="53" t="s">
        <v>6438</v>
      </c>
      <c r="GZR1" s="53" t="s">
        <v>6439</v>
      </c>
      <c r="GZS1" s="53" t="s">
        <v>6440</v>
      </c>
      <c r="GZT1" s="53" t="s">
        <v>6441</v>
      </c>
      <c r="GZU1" s="53" t="s">
        <v>6442</v>
      </c>
      <c r="GZV1" s="53" t="s">
        <v>6443</v>
      </c>
      <c r="GZW1" s="53" t="s">
        <v>6444</v>
      </c>
      <c r="GZX1" s="53" t="s">
        <v>6445</v>
      </c>
      <c r="GZY1" s="53" t="s">
        <v>6446</v>
      </c>
      <c r="GZZ1" s="53" t="s">
        <v>6447</v>
      </c>
      <c r="HAA1" s="53" t="s">
        <v>6448</v>
      </c>
      <c r="HAB1" s="53" t="s">
        <v>6449</v>
      </c>
      <c r="HAC1" s="53" t="s">
        <v>6450</v>
      </c>
      <c r="HAD1" s="53" t="s">
        <v>6451</v>
      </c>
      <c r="HAE1" s="53" t="s">
        <v>6452</v>
      </c>
      <c r="HAF1" s="53" t="s">
        <v>6453</v>
      </c>
      <c r="HAG1" s="53" t="s">
        <v>6454</v>
      </c>
      <c r="HAH1" s="53" t="s">
        <v>6455</v>
      </c>
      <c r="HAI1" s="53" t="s">
        <v>6456</v>
      </c>
      <c r="HAJ1" s="53" t="s">
        <v>6457</v>
      </c>
      <c r="HAK1" s="53" t="s">
        <v>6458</v>
      </c>
      <c r="HAL1" s="53" t="s">
        <v>6459</v>
      </c>
      <c r="HAM1" s="53" t="s">
        <v>6460</v>
      </c>
      <c r="HAN1" s="53" t="s">
        <v>6461</v>
      </c>
      <c r="HAO1" s="53" t="s">
        <v>6462</v>
      </c>
      <c r="HAP1" s="53" t="s">
        <v>6463</v>
      </c>
      <c r="HAQ1" s="53" t="s">
        <v>6464</v>
      </c>
      <c r="HAR1" s="53" t="s">
        <v>6465</v>
      </c>
      <c r="HAS1" s="53" t="s">
        <v>6466</v>
      </c>
      <c r="HAT1" s="53" t="s">
        <v>6467</v>
      </c>
      <c r="HAU1" s="53" t="s">
        <v>6468</v>
      </c>
      <c r="HAV1" s="53" t="s">
        <v>6469</v>
      </c>
      <c r="HAW1" s="53" t="s">
        <v>6470</v>
      </c>
      <c r="HAX1" s="53" t="s">
        <v>6471</v>
      </c>
      <c r="HAY1" s="53" t="s">
        <v>6472</v>
      </c>
      <c r="HAZ1" s="53" t="s">
        <v>6473</v>
      </c>
      <c r="HBA1" s="53" t="s">
        <v>6474</v>
      </c>
      <c r="HBB1" s="53" t="s">
        <v>6475</v>
      </c>
      <c r="HBC1" s="53" t="s">
        <v>6476</v>
      </c>
      <c r="HBD1" s="53" t="s">
        <v>6477</v>
      </c>
      <c r="HBE1" s="53" t="s">
        <v>6478</v>
      </c>
      <c r="HBF1" s="53" t="s">
        <v>6479</v>
      </c>
      <c r="HBG1" s="53" t="s">
        <v>6480</v>
      </c>
      <c r="HBH1" s="53" t="s">
        <v>6481</v>
      </c>
      <c r="HBI1" s="53" t="s">
        <v>6482</v>
      </c>
      <c r="HBJ1" s="53" t="s">
        <v>6483</v>
      </c>
      <c r="HBK1" s="53" t="s">
        <v>6484</v>
      </c>
      <c r="HBL1" s="53" t="s">
        <v>6485</v>
      </c>
      <c r="HBM1" s="53" t="s">
        <v>6486</v>
      </c>
      <c r="HBN1" s="53" t="s">
        <v>6487</v>
      </c>
      <c r="HBO1" s="53" t="s">
        <v>6488</v>
      </c>
      <c r="HBP1" s="53" t="s">
        <v>6489</v>
      </c>
      <c r="HBQ1" s="53" t="s">
        <v>6490</v>
      </c>
      <c r="HBR1" s="53" t="s">
        <v>6491</v>
      </c>
      <c r="HBS1" s="53" t="s">
        <v>6492</v>
      </c>
      <c r="HBT1" s="53" t="s">
        <v>6493</v>
      </c>
      <c r="HBU1" s="53" t="s">
        <v>6494</v>
      </c>
      <c r="HBV1" s="53" t="s">
        <v>6495</v>
      </c>
      <c r="HBW1" s="53" t="s">
        <v>6496</v>
      </c>
      <c r="HBX1" s="53" t="s">
        <v>6497</v>
      </c>
      <c r="HBY1" s="53" t="s">
        <v>6498</v>
      </c>
      <c r="HBZ1" s="53" t="s">
        <v>6499</v>
      </c>
      <c r="HCA1" s="53" t="s">
        <v>6500</v>
      </c>
      <c r="HCB1" s="53" t="s">
        <v>6501</v>
      </c>
      <c r="HCC1" s="53" t="s">
        <v>6502</v>
      </c>
      <c r="HCD1" s="53" t="s">
        <v>6503</v>
      </c>
      <c r="HCE1" s="53" t="s">
        <v>6504</v>
      </c>
      <c r="HCF1" s="53" t="s">
        <v>6505</v>
      </c>
      <c r="HCG1" s="53" t="s">
        <v>6506</v>
      </c>
      <c r="HCH1" s="53" t="s">
        <v>6507</v>
      </c>
      <c r="HCI1" s="53" t="s">
        <v>6508</v>
      </c>
      <c r="HCJ1" s="53" t="s">
        <v>6509</v>
      </c>
      <c r="HCK1" s="53" t="s">
        <v>6510</v>
      </c>
      <c r="HCL1" s="53" t="s">
        <v>6511</v>
      </c>
      <c r="HCM1" s="53" t="s">
        <v>6512</v>
      </c>
      <c r="HCN1" s="53" t="s">
        <v>6513</v>
      </c>
      <c r="HCO1" s="53" t="s">
        <v>6514</v>
      </c>
      <c r="HCP1" s="53" t="s">
        <v>6515</v>
      </c>
      <c r="HCQ1" s="53" t="s">
        <v>6516</v>
      </c>
      <c r="HCR1" s="53" t="s">
        <v>6517</v>
      </c>
      <c r="HCS1" s="53" t="s">
        <v>6518</v>
      </c>
      <c r="HCT1" s="53" t="s">
        <v>6519</v>
      </c>
      <c r="HCU1" s="53" t="s">
        <v>6520</v>
      </c>
      <c r="HCV1" s="53" t="s">
        <v>6521</v>
      </c>
      <c r="HCW1" s="53" t="s">
        <v>6522</v>
      </c>
      <c r="HCX1" s="53" t="s">
        <v>6523</v>
      </c>
      <c r="HCY1" s="53" t="s">
        <v>6524</v>
      </c>
      <c r="HCZ1" s="53" t="s">
        <v>6525</v>
      </c>
      <c r="HDA1" s="53" t="s">
        <v>6526</v>
      </c>
      <c r="HDB1" s="53" t="s">
        <v>6527</v>
      </c>
      <c r="HDC1" s="53" t="s">
        <v>6528</v>
      </c>
      <c r="HDD1" s="53" t="s">
        <v>6529</v>
      </c>
      <c r="HDE1" s="53" t="s">
        <v>6530</v>
      </c>
      <c r="HDF1" s="53" t="s">
        <v>6531</v>
      </c>
      <c r="HDG1" s="53" t="s">
        <v>6532</v>
      </c>
      <c r="HDH1" s="53" t="s">
        <v>6533</v>
      </c>
      <c r="HDI1" s="53" t="s">
        <v>6534</v>
      </c>
      <c r="HDJ1" s="53" t="s">
        <v>6535</v>
      </c>
      <c r="HDK1" s="53" t="s">
        <v>6536</v>
      </c>
      <c r="HDL1" s="53" t="s">
        <v>6537</v>
      </c>
      <c r="HDM1" s="53" t="s">
        <v>6538</v>
      </c>
      <c r="HDN1" s="53" t="s">
        <v>6539</v>
      </c>
      <c r="HDO1" s="53" t="s">
        <v>6540</v>
      </c>
      <c r="HDP1" s="53" t="s">
        <v>6541</v>
      </c>
      <c r="HDQ1" s="53" t="s">
        <v>6542</v>
      </c>
      <c r="HDR1" s="53" t="s">
        <v>6543</v>
      </c>
      <c r="HDS1" s="53" t="s">
        <v>6544</v>
      </c>
      <c r="HDT1" s="53" t="s">
        <v>6545</v>
      </c>
      <c r="HDU1" s="53" t="s">
        <v>6546</v>
      </c>
      <c r="HDV1" s="53" t="s">
        <v>6547</v>
      </c>
      <c r="HDW1" s="53" t="s">
        <v>6548</v>
      </c>
      <c r="HDX1" s="53" t="s">
        <v>6549</v>
      </c>
      <c r="HDY1" s="53" t="s">
        <v>6550</v>
      </c>
      <c r="HDZ1" s="53" t="s">
        <v>6551</v>
      </c>
      <c r="HEA1" s="53" t="s">
        <v>6552</v>
      </c>
      <c r="HEB1" s="53" t="s">
        <v>6553</v>
      </c>
      <c r="HEC1" s="53" t="s">
        <v>6554</v>
      </c>
      <c r="HED1" s="53" t="s">
        <v>6555</v>
      </c>
      <c r="HEE1" s="53" t="s">
        <v>6556</v>
      </c>
      <c r="HEF1" s="53" t="s">
        <v>6557</v>
      </c>
      <c r="HEG1" s="53" t="s">
        <v>6558</v>
      </c>
      <c r="HEH1" s="53" t="s">
        <v>6559</v>
      </c>
      <c r="HEI1" s="53" t="s">
        <v>6560</v>
      </c>
      <c r="HEJ1" s="53" t="s">
        <v>6561</v>
      </c>
      <c r="HEK1" s="53" t="s">
        <v>6562</v>
      </c>
      <c r="HEL1" s="53" t="s">
        <v>6563</v>
      </c>
      <c r="HEM1" s="53" t="s">
        <v>6564</v>
      </c>
      <c r="HEN1" s="53" t="s">
        <v>6565</v>
      </c>
      <c r="HEO1" s="53" t="s">
        <v>6566</v>
      </c>
      <c r="HEP1" s="53" t="s">
        <v>6567</v>
      </c>
      <c r="HEQ1" s="53" t="s">
        <v>6568</v>
      </c>
      <c r="HER1" s="53" t="s">
        <v>6569</v>
      </c>
      <c r="HES1" s="53" t="s">
        <v>6570</v>
      </c>
      <c r="HET1" s="53" t="s">
        <v>6571</v>
      </c>
      <c r="HEU1" s="53" t="s">
        <v>6572</v>
      </c>
      <c r="HEV1" s="53" t="s">
        <v>6573</v>
      </c>
      <c r="HEW1" s="53" t="s">
        <v>6574</v>
      </c>
      <c r="HEX1" s="53" t="s">
        <v>6575</v>
      </c>
      <c r="HEY1" s="53" t="s">
        <v>6576</v>
      </c>
      <c r="HEZ1" s="53" t="s">
        <v>6577</v>
      </c>
      <c r="HFA1" s="53" t="s">
        <v>6578</v>
      </c>
      <c r="HFB1" s="53" t="s">
        <v>6579</v>
      </c>
      <c r="HFC1" s="53" t="s">
        <v>6580</v>
      </c>
      <c r="HFD1" s="53" t="s">
        <v>6581</v>
      </c>
      <c r="HFE1" s="53" t="s">
        <v>6582</v>
      </c>
      <c r="HFF1" s="53" t="s">
        <v>6583</v>
      </c>
      <c r="HFG1" s="53" t="s">
        <v>6584</v>
      </c>
      <c r="HFH1" s="53" t="s">
        <v>6585</v>
      </c>
      <c r="HFI1" s="53" t="s">
        <v>6586</v>
      </c>
      <c r="HFJ1" s="53" t="s">
        <v>6587</v>
      </c>
      <c r="HFK1" s="53" t="s">
        <v>6588</v>
      </c>
      <c r="HFL1" s="53" t="s">
        <v>6589</v>
      </c>
      <c r="HFM1" s="53" t="s">
        <v>6590</v>
      </c>
      <c r="HFN1" s="53" t="s">
        <v>6591</v>
      </c>
      <c r="HFO1" s="53" t="s">
        <v>6592</v>
      </c>
      <c r="HFP1" s="53" t="s">
        <v>6593</v>
      </c>
      <c r="HFQ1" s="53" t="s">
        <v>6594</v>
      </c>
      <c r="HFR1" s="53" t="s">
        <v>6595</v>
      </c>
      <c r="HFS1" s="53" t="s">
        <v>6596</v>
      </c>
      <c r="HFT1" s="53" t="s">
        <v>6597</v>
      </c>
      <c r="HFU1" s="53" t="s">
        <v>6598</v>
      </c>
      <c r="HFV1" s="53" t="s">
        <v>6599</v>
      </c>
      <c r="HFW1" s="53" t="s">
        <v>6600</v>
      </c>
      <c r="HFX1" s="53" t="s">
        <v>6601</v>
      </c>
      <c r="HFY1" s="53" t="s">
        <v>6602</v>
      </c>
      <c r="HFZ1" s="53" t="s">
        <v>6603</v>
      </c>
      <c r="HGA1" s="53" t="s">
        <v>6604</v>
      </c>
      <c r="HGB1" s="53" t="s">
        <v>6605</v>
      </c>
      <c r="HGC1" s="53" t="s">
        <v>6606</v>
      </c>
      <c r="HGD1" s="53" t="s">
        <v>6607</v>
      </c>
      <c r="HGE1" s="53" t="s">
        <v>6608</v>
      </c>
      <c r="HGF1" s="53" t="s">
        <v>6609</v>
      </c>
      <c r="HGG1" s="53" t="s">
        <v>6610</v>
      </c>
      <c r="HGH1" s="53" t="s">
        <v>6611</v>
      </c>
      <c r="HGI1" s="53" t="s">
        <v>6612</v>
      </c>
      <c r="HGJ1" s="53" t="s">
        <v>6613</v>
      </c>
      <c r="HGK1" s="53" t="s">
        <v>6614</v>
      </c>
      <c r="HGL1" s="53" t="s">
        <v>6615</v>
      </c>
      <c r="HGM1" s="53" t="s">
        <v>6616</v>
      </c>
      <c r="HGN1" s="53" t="s">
        <v>6617</v>
      </c>
      <c r="HGO1" s="53" t="s">
        <v>6618</v>
      </c>
      <c r="HGP1" s="53" t="s">
        <v>6619</v>
      </c>
      <c r="HGQ1" s="53" t="s">
        <v>6620</v>
      </c>
      <c r="HGR1" s="53" t="s">
        <v>6621</v>
      </c>
      <c r="HGS1" s="53" t="s">
        <v>6622</v>
      </c>
      <c r="HGT1" s="53" t="s">
        <v>6623</v>
      </c>
      <c r="HGU1" s="53" t="s">
        <v>6624</v>
      </c>
      <c r="HGV1" s="53" t="s">
        <v>6625</v>
      </c>
      <c r="HGW1" s="53" t="s">
        <v>6626</v>
      </c>
      <c r="HGX1" s="53" t="s">
        <v>6627</v>
      </c>
      <c r="HGY1" s="53" t="s">
        <v>6628</v>
      </c>
      <c r="HGZ1" s="53" t="s">
        <v>6629</v>
      </c>
      <c r="HHA1" s="53" t="s">
        <v>6630</v>
      </c>
      <c r="HHB1" s="53" t="s">
        <v>6631</v>
      </c>
      <c r="HHC1" s="53" t="s">
        <v>6632</v>
      </c>
      <c r="HHD1" s="53" t="s">
        <v>6633</v>
      </c>
      <c r="HHE1" s="53" t="s">
        <v>6634</v>
      </c>
      <c r="HHF1" s="53" t="s">
        <v>6635</v>
      </c>
      <c r="HHG1" s="53" t="s">
        <v>6636</v>
      </c>
      <c r="HHH1" s="53" t="s">
        <v>6637</v>
      </c>
      <c r="HHI1" s="53" t="s">
        <v>6638</v>
      </c>
      <c r="HHJ1" s="53" t="s">
        <v>6639</v>
      </c>
      <c r="HHK1" s="53" t="s">
        <v>6640</v>
      </c>
      <c r="HHL1" s="53" t="s">
        <v>6641</v>
      </c>
      <c r="HHM1" s="53" t="s">
        <v>6642</v>
      </c>
      <c r="HHN1" s="53" t="s">
        <v>6643</v>
      </c>
      <c r="HHO1" s="53" t="s">
        <v>6644</v>
      </c>
      <c r="HHP1" s="53" t="s">
        <v>6645</v>
      </c>
      <c r="HHQ1" s="53" t="s">
        <v>6646</v>
      </c>
      <c r="HHR1" s="53" t="s">
        <v>6647</v>
      </c>
      <c r="HHS1" s="53" t="s">
        <v>6648</v>
      </c>
      <c r="HHT1" s="53" t="s">
        <v>6649</v>
      </c>
      <c r="HHU1" s="53" t="s">
        <v>6650</v>
      </c>
      <c r="HHV1" s="53" t="s">
        <v>6651</v>
      </c>
      <c r="HHW1" s="53" t="s">
        <v>6652</v>
      </c>
      <c r="HHX1" s="53" t="s">
        <v>6653</v>
      </c>
      <c r="HHY1" s="53" t="s">
        <v>6654</v>
      </c>
      <c r="HHZ1" s="53" t="s">
        <v>6655</v>
      </c>
      <c r="HIA1" s="53" t="s">
        <v>6656</v>
      </c>
      <c r="HIB1" s="53" t="s">
        <v>6657</v>
      </c>
      <c r="HIC1" s="53" t="s">
        <v>6658</v>
      </c>
      <c r="HID1" s="53" t="s">
        <v>6659</v>
      </c>
      <c r="HIE1" s="53" t="s">
        <v>6660</v>
      </c>
      <c r="HIF1" s="53" t="s">
        <v>6661</v>
      </c>
      <c r="HIG1" s="53" t="s">
        <v>6662</v>
      </c>
      <c r="HIH1" s="53" t="s">
        <v>6663</v>
      </c>
      <c r="HII1" s="53" t="s">
        <v>6664</v>
      </c>
      <c r="HIJ1" s="53" t="s">
        <v>6665</v>
      </c>
      <c r="HIK1" s="53" t="s">
        <v>6666</v>
      </c>
      <c r="HIL1" s="53" t="s">
        <v>6667</v>
      </c>
      <c r="HIM1" s="53" t="s">
        <v>6668</v>
      </c>
      <c r="HIN1" s="53" t="s">
        <v>6669</v>
      </c>
      <c r="HIO1" s="53" t="s">
        <v>6670</v>
      </c>
      <c r="HIP1" s="53" t="s">
        <v>6671</v>
      </c>
      <c r="HIQ1" s="53" t="s">
        <v>6672</v>
      </c>
      <c r="HIR1" s="53" t="s">
        <v>6673</v>
      </c>
      <c r="HIS1" s="53" t="s">
        <v>6674</v>
      </c>
      <c r="HIT1" s="53" t="s">
        <v>6675</v>
      </c>
      <c r="HIU1" s="53" t="s">
        <v>6676</v>
      </c>
      <c r="HIV1" s="53" t="s">
        <v>6677</v>
      </c>
      <c r="HIW1" s="53" t="s">
        <v>6678</v>
      </c>
      <c r="HIX1" s="53" t="s">
        <v>6679</v>
      </c>
      <c r="HIY1" s="53" t="s">
        <v>6680</v>
      </c>
      <c r="HIZ1" s="53" t="s">
        <v>6681</v>
      </c>
      <c r="HJA1" s="53" t="s">
        <v>6682</v>
      </c>
      <c r="HJB1" s="53" t="s">
        <v>6683</v>
      </c>
      <c r="HJC1" s="53" t="s">
        <v>6684</v>
      </c>
      <c r="HJD1" s="53" t="s">
        <v>6685</v>
      </c>
      <c r="HJE1" s="53" t="s">
        <v>6686</v>
      </c>
      <c r="HJF1" s="53" t="s">
        <v>6687</v>
      </c>
      <c r="HJG1" s="53" t="s">
        <v>6688</v>
      </c>
      <c r="HJH1" s="53" t="s">
        <v>6689</v>
      </c>
      <c r="HJI1" s="53" t="s">
        <v>6690</v>
      </c>
      <c r="HJJ1" s="53" t="s">
        <v>6691</v>
      </c>
      <c r="HJK1" s="53" t="s">
        <v>6692</v>
      </c>
      <c r="HJL1" s="53" t="s">
        <v>6693</v>
      </c>
      <c r="HJM1" s="53" t="s">
        <v>6694</v>
      </c>
      <c r="HJN1" s="53" t="s">
        <v>6695</v>
      </c>
      <c r="HJO1" s="53" t="s">
        <v>6696</v>
      </c>
      <c r="HJP1" s="53" t="s">
        <v>6697</v>
      </c>
      <c r="HJQ1" s="53" t="s">
        <v>6698</v>
      </c>
      <c r="HJR1" s="53" t="s">
        <v>6699</v>
      </c>
      <c r="HJS1" s="53" t="s">
        <v>6700</v>
      </c>
      <c r="HJT1" s="53" t="s">
        <v>6701</v>
      </c>
      <c r="HJU1" s="53" t="s">
        <v>6702</v>
      </c>
      <c r="HJV1" s="53" t="s">
        <v>6703</v>
      </c>
      <c r="HJW1" s="53" t="s">
        <v>6704</v>
      </c>
      <c r="HJX1" s="53" t="s">
        <v>6705</v>
      </c>
      <c r="HJY1" s="53" t="s">
        <v>6706</v>
      </c>
      <c r="HJZ1" s="53" t="s">
        <v>6707</v>
      </c>
      <c r="HKA1" s="53" t="s">
        <v>6708</v>
      </c>
      <c r="HKB1" s="53" t="s">
        <v>6709</v>
      </c>
      <c r="HKC1" s="53" t="s">
        <v>6710</v>
      </c>
      <c r="HKD1" s="53" t="s">
        <v>6711</v>
      </c>
      <c r="HKE1" s="53" t="s">
        <v>6712</v>
      </c>
      <c r="HKF1" s="53" t="s">
        <v>6713</v>
      </c>
      <c r="HKG1" s="53" t="s">
        <v>6714</v>
      </c>
      <c r="HKH1" s="53" t="s">
        <v>6715</v>
      </c>
      <c r="HKI1" s="53" t="s">
        <v>6716</v>
      </c>
      <c r="HKJ1" s="53" t="s">
        <v>6717</v>
      </c>
      <c r="HKK1" s="53" t="s">
        <v>6718</v>
      </c>
      <c r="HKL1" s="53" t="s">
        <v>6719</v>
      </c>
      <c r="HKM1" s="53" t="s">
        <v>6720</v>
      </c>
      <c r="HKN1" s="53" t="s">
        <v>6721</v>
      </c>
      <c r="HKO1" s="53" t="s">
        <v>6722</v>
      </c>
      <c r="HKP1" s="53" t="s">
        <v>6723</v>
      </c>
      <c r="HKQ1" s="53" t="s">
        <v>6724</v>
      </c>
      <c r="HKR1" s="53" t="s">
        <v>6725</v>
      </c>
      <c r="HKS1" s="53" t="s">
        <v>6726</v>
      </c>
      <c r="HKT1" s="53" t="s">
        <v>6727</v>
      </c>
      <c r="HKU1" s="53" t="s">
        <v>6728</v>
      </c>
      <c r="HKV1" s="53" t="s">
        <v>6729</v>
      </c>
      <c r="HKW1" s="53" t="s">
        <v>6730</v>
      </c>
      <c r="HKX1" s="53" t="s">
        <v>6731</v>
      </c>
      <c r="HKY1" s="53" t="s">
        <v>6732</v>
      </c>
      <c r="HKZ1" s="53" t="s">
        <v>6733</v>
      </c>
      <c r="HLA1" s="53" t="s">
        <v>6734</v>
      </c>
      <c r="HLB1" s="53" t="s">
        <v>6735</v>
      </c>
      <c r="HLC1" s="53" t="s">
        <v>6736</v>
      </c>
      <c r="HLD1" s="53" t="s">
        <v>6737</v>
      </c>
      <c r="HLE1" s="53" t="s">
        <v>6738</v>
      </c>
      <c r="HLF1" s="53" t="s">
        <v>6739</v>
      </c>
      <c r="HLG1" s="53" t="s">
        <v>6740</v>
      </c>
      <c r="HLH1" s="53" t="s">
        <v>6741</v>
      </c>
      <c r="HLI1" s="53" t="s">
        <v>6742</v>
      </c>
      <c r="HLJ1" s="53" t="s">
        <v>6743</v>
      </c>
      <c r="HLK1" s="53" t="s">
        <v>6744</v>
      </c>
      <c r="HLL1" s="53" t="s">
        <v>6745</v>
      </c>
      <c r="HLM1" s="53" t="s">
        <v>6746</v>
      </c>
      <c r="HLN1" s="53" t="s">
        <v>6747</v>
      </c>
      <c r="HLO1" s="53" t="s">
        <v>6748</v>
      </c>
      <c r="HLP1" s="53" t="s">
        <v>6749</v>
      </c>
      <c r="HLQ1" s="53" t="s">
        <v>6750</v>
      </c>
      <c r="HLR1" s="53" t="s">
        <v>6751</v>
      </c>
      <c r="HLS1" s="53" t="s">
        <v>6752</v>
      </c>
      <c r="HLT1" s="53" t="s">
        <v>6753</v>
      </c>
      <c r="HLU1" s="53" t="s">
        <v>6754</v>
      </c>
      <c r="HLV1" s="53" t="s">
        <v>6755</v>
      </c>
      <c r="HLW1" s="53" t="s">
        <v>6756</v>
      </c>
      <c r="HLX1" s="53" t="s">
        <v>6757</v>
      </c>
      <c r="HLY1" s="53" t="s">
        <v>6758</v>
      </c>
      <c r="HLZ1" s="53" t="s">
        <v>6759</v>
      </c>
      <c r="HMA1" s="53" t="s">
        <v>6760</v>
      </c>
      <c r="HMB1" s="53" t="s">
        <v>6761</v>
      </c>
      <c r="HMC1" s="53" t="s">
        <v>6762</v>
      </c>
      <c r="HMD1" s="53" t="s">
        <v>6763</v>
      </c>
      <c r="HME1" s="53" t="s">
        <v>6764</v>
      </c>
      <c r="HMF1" s="53" t="s">
        <v>6765</v>
      </c>
      <c r="HMG1" s="53" t="s">
        <v>6766</v>
      </c>
      <c r="HMH1" s="53" t="s">
        <v>6767</v>
      </c>
      <c r="HMI1" s="53" t="s">
        <v>6768</v>
      </c>
      <c r="HMJ1" s="53" t="s">
        <v>6769</v>
      </c>
      <c r="HMK1" s="53" t="s">
        <v>6770</v>
      </c>
      <c r="HML1" s="53" t="s">
        <v>6771</v>
      </c>
      <c r="HMM1" s="53" t="s">
        <v>6772</v>
      </c>
      <c r="HMN1" s="53" t="s">
        <v>6773</v>
      </c>
      <c r="HMO1" s="53" t="s">
        <v>6774</v>
      </c>
      <c r="HMP1" s="53" t="s">
        <v>6775</v>
      </c>
      <c r="HMQ1" s="53" t="s">
        <v>6776</v>
      </c>
      <c r="HMR1" s="53" t="s">
        <v>6777</v>
      </c>
      <c r="HMS1" s="53" t="s">
        <v>6778</v>
      </c>
      <c r="HMT1" s="53" t="s">
        <v>6779</v>
      </c>
      <c r="HMU1" s="53" t="s">
        <v>6780</v>
      </c>
      <c r="HMV1" s="53" t="s">
        <v>6781</v>
      </c>
      <c r="HMW1" s="53" t="s">
        <v>6782</v>
      </c>
      <c r="HMX1" s="53" t="s">
        <v>6783</v>
      </c>
      <c r="HMY1" s="53" t="s">
        <v>6784</v>
      </c>
      <c r="HMZ1" s="53" t="s">
        <v>6785</v>
      </c>
      <c r="HNA1" s="53" t="s">
        <v>6786</v>
      </c>
      <c r="HNB1" s="53" t="s">
        <v>6787</v>
      </c>
      <c r="HNC1" s="53" t="s">
        <v>6788</v>
      </c>
      <c r="HND1" s="53" t="s">
        <v>6789</v>
      </c>
      <c r="HNE1" s="53" t="s">
        <v>6790</v>
      </c>
      <c r="HNF1" s="53" t="s">
        <v>6791</v>
      </c>
      <c r="HNG1" s="53" t="s">
        <v>6792</v>
      </c>
      <c r="HNH1" s="53" t="s">
        <v>6793</v>
      </c>
      <c r="HNI1" s="53" t="s">
        <v>6794</v>
      </c>
      <c r="HNJ1" s="53" t="s">
        <v>6795</v>
      </c>
      <c r="HNK1" s="53" t="s">
        <v>6796</v>
      </c>
      <c r="HNL1" s="53" t="s">
        <v>6797</v>
      </c>
      <c r="HNM1" s="53" t="s">
        <v>6798</v>
      </c>
      <c r="HNN1" s="53" t="s">
        <v>6799</v>
      </c>
      <c r="HNO1" s="53" t="s">
        <v>6800</v>
      </c>
      <c r="HNP1" s="53" t="s">
        <v>6801</v>
      </c>
      <c r="HNQ1" s="53" t="s">
        <v>6802</v>
      </c>
      <c r="HNR1" s="53" t="s">
        <v>6803</v>
      </c>
      <c r="HNS1" s="53" t="s">
        <v>6804</v>
      </c>
      <c r="HNT1" s="53" t="s">
        <v>6805</v>
      </c>
      <c r="HNU1" s="53" t="s">
        <v>6806</v>
      </c>
      <c r="HNV1" s="53" t="s">
        <v>6807</v>
      </c>
      <c r="HNW1" s="53" t="s">
        <v>6808</v>
      </c>
      <c r="HNX1" s="53" t="s">
        <v>6809</v>
      </c>
      <c r="HNY1" s="53" t="s">
        <v>6810</v>
      </c>
      <c r="HNZ1" s="53" t="s">
        <v>6811</v>
      </c>
      <c r="HOA1" s="53" t="s">
        <v>6812</v>
      </c>
      <c r="HOB1" s="53" t="s">
        <v>6813</v>
      </c>
      <c r="HOC1" s="53" t="s">
        <v>6814</v>
      </c>
      <c r="HOD1" s="53" t="s">
        <v>6815</v>
      </c>
      <c r="HOE1" s="53" t="s">
        <v>6816</v>
      </c>
      <c r="HOF1" s="53" t="s">
        <v>6817</v>
      </c>
      <c r="HOG1" s="53" t="s">
        <v>6818</v>
      </c>
      <c r="HOH1" s="53" t="s">
        <v>6819</v>
      </c>
      <c r="HOI1" s="53" t="s">
        <v>6820</v>
      </c>
      <c r="HOJ1" s="53" t="s">
        <v>6821</v>
      </c>
      <c r="HOK1" s="53" t="s">
        <v>6822</v>
      </c>
      <c r="HOL1" s="53" t="s">
        <v>6823</v>
      </c>
      <c r="HOM1" s="53" t="s">
        <v>6824</v>
      </c>
      <c r="HON1" s="53" t="s">
        <v>6825</v>
      </c>
      <c r="HOO1" s="53" t="s">
        <v>6826</v>
      </c>
      <c r="HOP1" s="53" t="s">
        <v>6827</v>
      </c>
      <c r="HOQ1" s="53" t="s">
        <v>6828</v>
      </c>
      <c r="HOR1" s="53" t="s">
        <v>6829</v>
      </c>
      <c r="HOS1" s="53" t="s">
        <v>6830</v>
      </c>
      <c r="HOT1" s="53" t="s">
        <v>6831</v>
      </c>
      <c r="HOU1" s="53" t="s">
        <v>6832</v>
      </c>
      <c r="HOV1" s="53" t="s">
        <v>6833</v>
      </c>
      <c r="HOW1" s="53" t="s">
        <v>6834</v>
      </c>
      <c r="HOX1" s="53" t="s">
        <v>6835</v>
      </c>
      <c r="HOY1" s="53" t="s">
        <v>6836</v>
      </c>
      <c r="HOZ1" s="53" t="s">
        <v>6837</v>
      </c>
      <c r="HPA1" s="53" t="s">
        <v>6838</v>
      </c>
      <c r="HPB1" s="53" t="s">
        <v>6839</v>
      </c>
      <c r="HPC1" s="53" t="s">
        <v>6840</v>
      </c>
      <c r="HPD1" s="53" t="s">
        <v>6841</v>
      </c>
      <c r="HPE1" s="53" t="s">
        <v>6842</v>
      </c>
      <c r="HPF1" s="53" t="s">
        <v>6843</v>
      </c>
      <c r="HPG1" s="53" t="s">
        <v>6844</v>
      </c>
      <c r="HPH1" s="53" t="s">
        <v>6845</v>
      </c>
      <c r="HPI1" s="53" t="s">
        <v>6846</v>
      </c>
      <c r="HPJ1" s="53" t="s">
        <v>6847</v>
      </c>
      <c r="HPK1" s="53" t="s">
        <v>6848</v>
      </c>
      <c r="HPL1" s="53" t="s">
        <v>6849</v>
      </c>
      <c r="HPM1" s="53" t="s">
        <v>6850</v>
      </c>
      <c r="HPN1" s="53" t="s">
        <v>6851</v>
      </c>
      <c r="HPO1" s="53" t="s">
        <v>6852</v>
      </c>
      <c r="HPP1" s="53" t="s">
        <v>6853</v>
      </c>
      <c r="HPQ1" s="53" t="s">
        <v>6854</v>
      </c>
      <c r="HPR1" s="53" t="s">
        <v>6855</v>
      </c>
      <c r="HPS1" s="53" t="s">
        <v>6856</v>
      </c>
      <c r="HPT1" s="53" t="s">
        <v>6857</v>
      </c>
      <c r="HPU1" s="53" t="s">
        <v>6858</v>
      </c>
      <c r="HPV1" s="53" t="s">
        <v>6859</v>
      </c>
      <c r="HPW1" s="53" t="s">
        <v>6860</v>
      </c>
      <c r="HPX1" s="53" t="s">
        <v>6861</v>
      </c>
      <c r="HPY1" s="53" t="s">
        <v>6862</v>
      </c>
      <c r="HPZ1" s="53" t="s">
        <v>6863</v>
      </c>
      <c r="HQA1" s="53" t="s">
        <v>6864</v>
      </c>
      <c r="HQB1" s="53" t="s">
        <v>6865</v>
      </c>
      <c r="HQC1" s="53" t="s">
        <v>6866</v>
      </c>
      <c r="HQD1" s="53" t="s">
        <v>6867</v>
      </c>
      <c r="HQE1" s="53" t="s">
        <v>6868</v>
      </c>
      <c r="HQF1" s="53" t="s">
        <v>6869</v>
      </c>
      <c r="HQG1" s="53" t="s">
        <v>6870</v>
      </c>
      <c r="HQH1" s="53" t="s">
        <v>6871</v>
      </c>
      <c r="HQI1" s="53" t="s">
        <v>6872</v>
      </c>
      <c r="HQJ1" s="53" t="s">
        <v>6873</v>
      </c>
      <c r="HQK1" s="53" t="s">
        <v>6874</v>
      </c>
      <c r="HQL1" s="53" t="s">
        <v>6875</v>
      </c>
      <c r="HQM1" s="53" t="s">
        <v>6876</v>
      </c>
      <c r="HQN1" s="53" t="s">
        <v>6877</v>
      </c>
      <c r="HQO1" s="53" t="s">
        <v>6878</v>
      </c>
      <c r="HQP1" s="53" t="s">
        <v>6879</v>
      </c>
      <c r="HQQ1" s="53" t="s">
        <v>6880</v>
      </c>
      <c r="HQR1" s="53" t="s">
        <v>6881</v>
      </c>
      <c r="HQS1" s="53" t="s">
        <v>6882</v>
      </c>
      <c r="HQT1" s="53" t="s">
        <v>6883</v>
      </c>
      <c r="HQU1" s="53" t="s">
        <v>6884</v>
      </c>
      <c r="HQV1" s="53" t="s">
        <v>6885</v>
      </c>
      <c r="HQW1" s="53" t="s">
        <v>6886</v>
      </c>
      <c r="HQX1" s="53" t="s">
        <v>6887</v>
      </c>
      <c r="HQY1" s="53" t="s">
        <v>6888</v>
      </c>
      <c r="HQZ1" s="53" t="s">
        <v>6889</v>
      </c>
      <c r="HRA1" s="53" t="s">
        <v>6890</v>
      </c>
      <c r="HRB1" s="53" t="s">
        <v>6891</v>
      </c>
      <c r="HRC1" s="53" t="s">
        <v>6892</v>
      </c>
      <c r="HRD1" s="53" t="s">
        <v>6893</v>
      </c>
      <c r="HRE1" s="53" t="s">
        <v>6894</v>
      </c>
      <c r="HRF1" s="53" t="s">
        <v>6895</v>
      </c>
      <c r="HRG1" s="53" t="s">
        <v>6896</v>
      </c>
      <c r="HRH1" s="53" t="s">
        <v>6897</v>
      </c>
      <c r="HRI1" s="53" t="s">
        <v>6898</v>
      </c>
      <c r="HRJ1" s="53" t="s">
        <v>6899</v>
      </c>
      <c r="HRK1" s="53" t="s">
        <v>6900</v>
      </c>
      <c r="HRL1" s="53" t="s">
        <v>6901</v>
      </c>
      <c r="HRM1" s="53" t="s">
        <v>6902</v>
      </c>
      <c r="HRN1" s="53" t="s">
        <v>6903</v>
      </c>
      <c r="HRO1" s="53" t="s">
        <v>6904</v>
      </c>
      <c r="HRP1" s="53" t="s">
        <v>6905</v>
      </c>
      <c r="HRQ1" s="53" t="s">
        <v>6906</v>
      </c>
      <c r="HRR1" s="53" t="s">
        <v>6907</v>
      </c>
      <c r="HRS1" s="53" t="s">
        <v>6908</v>
      </c>
      <c r="HRT1" s="53" t="s">
        <v>6909</v>
      </c>
      <c r="HRU1" s="53" t="s">
        <v>6910</v>
      </c>
      <c r="HRV1" s="53" t="s">
        <v>6911</v>
      </c>
      <c r="HRW1" s="53" t="s">
        <v>6912</v>
      </c>
      <c r="HRX1" s="53" t="s">
        <v>6913</v>
      </c>
      <c r="HRY1" s="53" t="s">
        <v>6914</v>
      </c>
      <c r="HRZ1" s="53" t="s">
        <v>6915</v>
      </c>
      <c r="HSA1" s="53" t="s">
        <v>6916</v>
      </c>
      <c r="HSB1" s="53" t="s">
        <v>6917</v>
      </c>
      <c r="HSC1" s="53" t="s">
        <v>6918</v>
      </c>
      <c r="HSD1" s="53" t="s">
        <v>6919</v>
      </c>
      <c r="HSE1" s="53" t="s">
        <v>6920</v>
      </c>
      <c r="HSF1" s="53" t="s">
        <v>6921</v>
      </c>
      <c r="HSG1" s="53" t="s">
        <v>6922</v>
      </c>
      <c r="HSH1" s="53" t="s">
        <v>6923</v>
      </c>
      <c r="HSI1" s="53" t="s">
        <v>6924</v>
      </c>
      <c r="HSJ1" s="53" t="s">
        <v>6925</v>
      </c>
      <c r="HSK1" s="53" t="s">
        <v>6926</v>
      </c>
      <c r="HSL1" s="53" t="s">
        <v>6927</v>
      </c>
      <c r="HSM1" s="53" t="s">
        <v>6928</v>
      </c>
      <c r="HSN1" s="53" t="s">
        <v>6929</v>
      </c>
      <c r="HSO1" s="53" t="s">
        <v>6930</v>
      </c>
      <c r="HSP1" s="53" t="s">
        <v>6931</v>
      </c>
      <c r="HSQ1" s="53" t="s">
        <v>6932</v>
      </c>
      <c r="HSR1" s="53" t="s">
        <v>6933</v>
      </c>
      <c r="HSS1" s="53" t="s">
        <v>6934</v>
      </c>
      <c r="HST1" s="53" t="s">
        <v>6935</v>
      </c>
      <c r="HSU1" s="53" t="s">
        <v>6936</v>
      </c>
      <c r="HSV1" s="53" t="s">
        <v>6937</v>
      </c>
      <c r="HSW1" s="53" t="s">
        <v>6938</v>
      </c>
      <c r="HSX1" s="53" t="s">
        <v>6939</v>
      </c>
      <c r="HSY1" s="53" t="s">
        <v>6940</v>
      </c>
      <c r="HSZ1" s="53" t="s">
        <v>6941</v>
      </c>
      <c r="HTA1" s="53" t="s">
        <v>6942</v>
      </c>
      <c r="HTB1" s="53" t="s">
        <v>6943</v>
      </c>
      <c r="HTC1" s="53" t="s">
        <v>6944</v>
      </c>
      <c r="HTD1" s="53" t="s">
        <v>6945</v>
      </c>
      <c r="HTE1" s="53" t="s">
        <v>6946</v>
      </c>
      <c r="HTF1" s="53" t="s">
        <v>6947</v>
      </c>
      <c r="HTG1" s="53" t="s">
        <v>6948</v>
      </c>
      <c r="HTH1" s="53" t="s">
        <v>6949</v>
      </c>
      <c r="HTI1" s="53" t="s">
        <v>6950</v>
      </c>
      <c r="HTJ1" s="53" t="s">
        <v>6951</v>
      </c>
      <c r="HTK1" s="53" t="s">
        <v>6952</v>
      </c>
      <c r="HTL1" s="53" t="s">
        <v>6953</v>
      </c>
      <c r="HTM1" s="53" t="s">
        <v>6954</v>
      </c>
      <c r="HTN1" s="53" t="s">
        <v>6955</v>
      </c>
      <c r="HTO1" s="53" t="s">
        <v>6956</v>
      </c>
      <c r="HTP1" s="53" t="s">
        <v>6957</v>
      </c>
      <c r="HTQ1" s="53" t="s">
        <v>6958</v>
      </c>
      <c r="HTR1" s="53" t="s">
        <v>6959</v>
      </c>
      <c r="HTS1" s="53" t="s">
        <v>6960</v>
      </c>
      <c r="HTT1" s="53" t="s">
        <v>6961</v>
      </c>
      <c r="HTU1" s="53" t="s">
        <v>6962</v>
      </c>
      <c r="HTV1" s="53" t="s">
        <v>6963</v>
      </c>
      <c r="HTW1" s="53" t="s">
        <v>6964</v>
      </c>
      <c r="HTX1" s="53" t="s">
        <v>6965</v>
      </c>
      <c r="HTY1" s="53" t="s">
        <v>6966</v>
      </c>
      <c r="HTZ1" s="53" t="s">
        <v>6967</v>
      </c>
      <c r="HUA1" s="53" t="s">
        <v>6968</v>
      </c>
      <c r="HUB1" s="53" t="s">
        <v>6969</v>
      </c>
      <c r="HUC1" s="53" t="s">
        <v>6970</v>
      </c>
      <c r="HUD1" s="53" t="s">
        <v>6971</v>
      </c>
      <c r="HUE1" s="53" t="s">
        <v>6972</v>
      </c>
      <c r="HUF1" s="53" t="s">
        <v>6973</v>
      </c>
      <c r="HUG1" s="53" t="s">
        <v>6974</v>
      </c>
      <c r="HUH1" s="53" t="s">
        <v>6975</v>
      </c>
      <c r="HUI1" s="53" t="s">
        <v>6976</v>
      </c>
      <c r="HUJ1" s="53" t="s">
        <v>6977</v>
      </c>
      <c r="HUK1" s="53" t="s">
        <v>6978</v>
      </c>
      <c r="HUL1" s="53" t="s">
        <v>6979</v>
      </c>
      <c r="HUM1" s="53" t="s">
        <v>6980</v>
      </c>
      <c r="HUN1" s="53" t="s">
        <v>6981</v>
      </c>
      <c r="HUO1" s="53" t="s">
        <v>6982</v>
      </c>
      <c r="HUP1" s="53" t="s">
        <v>6983</v>
      </c>
      <c r="HUQ1" s="53" t="s">
        <v>6984</v>
      </c>
      <c r="HUR1" s="53" t="s">
        <v>6985</v>
      </c>
      <c r="HUS1" s="53" t="s">
        <v>6986</v>
      </c>
      <c r="HUT1" s="53" t="s">
        <v>6987</v>
      </c>
      <c r="HUU1" s="53" t="s">
        <v>6988</v>
      </c>
      <c r="HUV1" s="53" t="s">
        <v>6989</v>
      </c>
      <c r="HUW1" s="53" t="s">
        <v>6990</v>
      </c>
      <c r="HUX1" s="53" t="s">
        <v>6991</v>
      </c>
      <c r="HUY1" s="53" t="s">
        <v>6992</v>
      </c>
      <c r="HUZ1" s="53" t="s">
        <v>6993</v>
      </c>
      <c r="HVA1" s="53" t="s">
        <v>6994</v>
      </c>
      <c r="HVB1" s="53" t="s">
        <v>6995</v>
      </c>
      <c r="HVC1" s="53" t="s">
        <v>6996</v>
      </c>
      <c r="HVD1" s="53" t="s">
        <v>6997</v>
      </c>
      <c r="HVE1" s="53" t="s">
        <v>6998</v>
      </c>
      <c r="HVF1" s="53" t="s">
        <v>6999</v>
      </c>
      <c r="HVG1" s="53" t="s">
        <v>7000</v>
      </c>
      <c r="HVH1" s="53" t="s">
        <v>7001</v>
      </c>
      <c r="HVI1" s="53" t="s">
        <v>7002</v>
      </c>
      <c r="HVJ1" s="53" t="s">
        <v>7003</v>
      </c>
      <c r="HVK1" s="53" t="s">
        <v>7004</v>
      </c>
      <c r="HVL1" s="53" t="s">
        <v>7005</v>
      </c>
      <c r="HVM1" s="53" t="s">
        <v>7006</v>
      </c>
      <c r="HVN1" s="53" t="s">
        <v>7007</v>
      </c>
      <c r="HVO1" s="53" t="s">
        <v>7008</v>
      </c>
      <c r="HVP1" s="53" t="s">
        <v>7009</v>
      </c>
      <c r="HVQ1" s="53" t="s">
        <v>7010</v>
      </c>
      <c r="HVR1" s="53" t="s">
        <v>7011</v>
      </c>
      <c r="HVS1" s="53" t="s">
        <v>7012</v>
      </c>
      <c r="HVT1" s="53" t="s">
        <v>7013</v>
      </c>
      <c r="HVU1" s="53" t="s">
        <v>7014</v>
      </c>
      <c r="HVV1" s="53" t="s">
        <v>7015</v>
      </c>
      <c r="HVW1" s="53" t="s">
        <v>7016</v>
      </c>
      <c r="HVX1" s="53" t="s">
        <v>7017</v>
      </c>
      <c r="HVY1" s="53" t="s">
        <v>7018</v>
      </c>
      <c r="HVZ1" s="53" t="s">
        <v>7019</v>
      </c>
      <c r="HWA1" s="53" t="s">
        <v>7020</v>
      </c>
      <c r="HWB1" s="53" t="s">
        <v>7021</v>
      </c>
      <c r="HWC1" s="53" t="s">
        <v>7022</v>
      </c>
      <c r="HWD1" s="53" t="s">
        <v>7023</v>
      </c>
      <c r="HWE1" s="53" t="s">
        <v>7024</v>
      </c>
      <c r="HWF1" s="53" t="s">
        <v>7025</v>
      </c>
      <c r="HWG1" s="53" t="s">
        <v>7026</v>
      </c>
      <c r="HWH1" s="53" t="s">
        <v>7027</v>
      </c>
      <c r="HWI1" s="53" t="s">
        <v>7028</v>
      </c>
      <c r="HWJ1" s="53" t="s">
        <v>7029</v>
      </c>
      <c r="HWK1" s="53" t="s">
        <v>7030</v>
      </c>
      <c r="HWL1" s="53" t="s">
        <v>7031</v>
      </c>
      <c r="HWM1" s="53" t="s">
        <v>7032</v>
      </c>
      <c r="HWN1" s="53" t="s">
        <v>7033</v>
      </c>
      <c r="HWO1" s="53" t="s">
        <v>7034</v>
      </c>
      <c r="HWP1" s="53" t="s">
        <v>7035</v>
      </c>
      <c r="HWQ1" s="53" t="s">
        <v>7036</v>
      </c>
      <c r="HWR1" s="53" t="s">
        <v>7037</v>
      </c>
      <c r="HWS1" s="53" t="s">
        <v>7038</v>
      </c>
      <c r="HWT1" s="53" t="s">
        <v>7039</v>
      </c>
      <c r="HWU1" s="53" t="s">
        <v>7040</v>
      </c>
      <c r="HWV1" s="53" t="s">
        <v>7041</v>
      </c>
      <c r="HWW1" s="53" t="s">
        <v>7042</v>
      </c>
      <c r="HWX1" s="53" t="s">
        <v>7043</v>
      </c>
      <c r="HWY1" s="53" t="s">
        <v>7044</v>
      </c>
      <c r="HWZ1" s="53" t="s">
        <v>7045</v>
      </c>
      <c r="HXA1" s="53" t="s">
        <v>7046</v>
      </c>
      <c r="HXB1" s="53" t="s">
        <v>7047</v>
      </c>
      <c r="HXC1" s="53" t="s">
        <v>7048</v>
      </c>
      <c r="HXD1" s="53" t="s">
        <v>7049</v>
      </c>
      <c r="HXE1" s="53" t="s">
        <v>7050</v>
      </c>
      <c r="HXF1" s="53" t="s">
        <v>7051</v>
      </c>
      <c r="HXG1" s="53" t="s">
        <v>7052</v>
      </c>
      <c r="HXH1" s="53" t="s">
        <v>7053</v>
      </c>
      <c r="HXI1" s="53" t="s">
        <v>7054</v>
      </c>
      <c r="HXJ1" s="53" t="s">
        <v>7055</v>
      </c>
      <c r="HXK1" s="53" t="s">
        <v>7056</v>
      </c>
      <c r="HXL1" s="53" t="s">
        <v>7057</v>
      </c>
      <c r="HXM1" s="53" t="s">
        <v>7058</v>
      </c>
      <c r="HXN1" s="53" t="s">
        <v>7059</v>
      </c>
      <c r="HXO1" s="53" t="s">
        <v>7060</v>
      </c>
      <c r="HXP1" s="53" t="s">
        <v>7061</v>
      </c>
      <c r="HXQ1" s="53" t="s">
        <v>7062</v>
      </c>
      <c r="HXR1" s="53" t="s">
        <v>7063</v>
      </c>
      <c r="HXS1" s="53" t="s">
        <v>7064</v>
      </c>
      <c r="HXT1" s="53" t="s">
        <v>7065</v>
      </c>
      <c r="HXU1" s="53" t="s">
        <v>7066</v>
      </c>
      <c r="HXV1" s="53" t="s">
        <v>7067</v>
      </c>
      <c r="HXW1" s="53" t="s">
        <v>7068</v>
      </c>
      <c r="HXX1" s="53" t="s">
        <v>7069</v>
      </c>
      <c r="HXY1" s="53" t="s">
        <v>7070</v>
      </c>
      <c r="HXZ1" s="53" t="s">
        <v>7071</v>
      </c>
      <c r="HYA1" s="53" t="s">
        <v>7072</v>
      </c>
      <c r="HYB1" s="53" t="s">
        <v>7073</v>
      </c>
      <c r="HYC1" s="53" t="s">
        <v>7074</v>
      </c>
      <c r="HYD1" s="53" t="s">
        <v>7075</v>
      </c>
      <c r="HYE1" s="53" t="s">
        <v>7076</v>
      </c>
      <c r="HYF1" s="53" t="s">
        <v>7077</v>
      </c>
      <c r="HYG1" s="53" t="s">
        <v>7078</v>
      </c>
      <c r="HYH1" s="53" t="s">
        <v>7079</v>
      </c>
      <c r="HYI1" s="53" t="s">
        <v>7080</v>
      </c>
      <c r="HYJ1" s="53" t="s">
        <v>7081</v>
      </c>
      <c r="HYK1" s="53" t="s">
        <v>7082</v>
      </c>
      <c r="HYL1" s="53" t="s">
        <v>7083</v>
      </c>
      <c r="HYM1" s="53" t="s">
        <v>7084</v>
      </c>
      <c r="HYN1" s="53" t="s">
        <v>7085</v>
      </c>
      <c r="HYO1" s="53" t="s">
        <v>7086</v>
      </c>
      <c r="HYP1" s="53" t="s">
        <v>7087</v>
      </c>
      <c r="HYQ1" s="53" t="s">
        <v>7088</v>
      </c>
      <c r="HYR1" s="53" t="s">
        <v>7089</v>
      </c>
      <c r="HYS1" s="53" t="s">
        <v>7090</v>
      </c>
      <c r="HYT1" s="53" t="s">
        <v>7091</v>
      </c>
      <c r="HYU1" s="53" t="s">
        <v>7092</v>
      </c>
      <c r="HYV1" s="53" t="s">
        <v>7093</v>
      </c>
      <c r="HYW1" s="53" t="s">
        <v>7094</v>
      </c>
      <c r="HYX1" s="53" t="s">
        <v>7095</v>
      </c>
      <c r="HYY1" s="53" t="s">
        <v>7096</v>
      </c>
      <c r="HYZ1" s="53" t="s">
        <v>7097</v>
      </c>
      <c r="HZA1" s="53" t="s">
        <v>7098</v>
      </c>
      <c r="HZB1" s="53" t="s">
        <v>7099</v>
      </c>
      <c r="HZC1" s="53" t="s">
        <v>7100</v>
      </c>
      <c r="HZD1" s="53" t="s">
        <v>7101</v>
      </c>
      <c r="HZE1" s="53" t="s">
        <v>7102</v>
      </c>
      <c r="HZF1" s="53" t="s">
        <v>7103</v>
      </c>
      <c r="HZG1" s="53" t="s">
        <v>7104</v>
      </c>
      <c r="HZH1" s="53" t="s">
        <v>7105</v>
      </c>
      <c r="HZI1" s="53" t="s">
        <v>7106</v>
      </c>
      <c r="HZJ1" s="53" t="s">
        <v>7107</v>
      </c>
      <c r="HZK1" s="53" t="s">
        <v>7108</v>
      </c>
      <c r="HZL1" s="53" t="s">
        <v>7109</v>
      </c>
      <c r="HZM1" s="53" t="s">
        <v>7110</v>
      </c>
      <c r="HZN1" s="53" t="s">
        <v>7111</v>
      </c>
      <c r="HZO1" s="53" t="s">
        <v>7112</v>
      </c>
      <c r="HZP1" s="53" t="s">
        <v>7113</v>
      </c>
      <c r="HZQ1" s="53" t="s">
        <v>7114</v>
      </c>
      <c r="HZR1" s="53" t="s">
        <v>7115</v>
      </c>
      <c r="HZS1" s="53" t="s">
        <v>7116</v>
      </c>
      <c r="HZT1" s="53" t="s">
        <v>7117</v>
      </c>
      <c r="HZU1" s="53" t="s">
        <v>7118</v>
      </c>
      <c r="HZV1" s="53" t="s">
        <v>7119</v>
      </c>
      <c r="HZW1" s="53" t="s">
        <v>7120</v>
      </c>
      <c r="HZX1" s="53" t="s">
        <v>7121</v>
      </c>
      <c r="HZY1" s="53" t="s">
        <v>7122</v>
      </c>
      <c r="HZZ1" s="53" t="s">
        <v>7123</v>
      </c>
      <c r="IAA1" s="53" t="s">
        <v>7124</v>
      </c>
      <c r="IAB1" s="53" t="s">
        <v>7125</v>
      </c>
      <c r="IAC1" s="53" t="s">
        <v>7126</v>
      </c>
      <c r="IAD1" s="53" t="s">
        <v>7127</v>
      </c>
      <c r="IAE1" s="53" t="s">
        <v>7128</v>
      </c>
      <c r="IAF1" s="53" t="s">
        <v>7129</v>
      </c>
      <c r="IAG1" s="53" t="s">
        <v>7130</v>
      </c>
      <c r="IAH1" s="53" t="s">
        <v>7131</v>
      </c>
      <c r="IAI1" s="53" t="s">
        <v>7132</v>
      </c>
      <c r="IAJ1" s="53" t="s">
        <v>7133</v>
      </c>
      <c r="IAK1" s="53" t="s">
        <v>7134</v>
      </c>
      <c r="IAL1" s="53" t="s">
        <v>7135</v>
      </c>
      <c r="IAM1" s="53" t="s">
        <v>7136</v>
      </c>
      <c r="IAN1" s="53" t="s">
        <v>7137</v>
      </c>
      <c r="IAO1" s="53" t="s">
        <v>7138</v>
      </c>
      <c r="IAP1" s="53" t="s">
        <v>7139</v>
      </c>
      <c r="IAQ1" s="53" t="s">
        <v>7140</v>
      </c>
      <c r="IAR1" s="53" t="s">
        <v>7141</v>
      </c>
      <c r="IAS1" s="53" t="s">
        <v>7142</v>
      </c>
      <c r="IAT1" s="53" t="s">
        <v>7143</v>
      </c>
      <c r="IAU1" s="53" t="s">
        <v>7144</v>
      </c>
      <c r="IAV1" s="53" t="s">
        <v>7145</v>
      </c>
      <c r="IAW1" s="53" t="s">
        <v>7146</v>
      </c>
      <c r="IAX1" s="53" t="s">
        <v>7147</v>
      </c>
      <c r="IAY1" s="53" t="s">
        <v>7148</v>
      </c>
      <c r="IAZ1" s="53" t="s">
        <v>7149</v>
      </c>
      <c r="IBA1" s="53" t="s">
        <v>7150</v>
      </c>
      <c r="IBB1" s="53" t="s">
        <v>7151</v>
      </c>
      <c r="IBC1" s="53" t="s">
        <v>7152</v>
      </c>
      <c r="IBD1" s="53" t="s">
        <v>7153</v>
      </c>
      <c r="IBE1" s="53" t="s">
        <v>7154</v>
      </c>
      <c r="IBF1" s="53" t="s">
        <v>7155</v>
      </c>
      <c r="IBG1" s="53" t="s">
        <v>7156</v>
      </c>
      <c r="IBH1" s="53" t="s">
        <v>7157</v>
      </c>
      <c r="IBI1" s="53" t="s">
        <v>7158</v>
      </c>
      <c r="IBJ1" s="53" t="s">
        <v>7159</v>
      </c>
      <c r="IBK1" s="53" t="s">
        <v>7160</v>
      </c>
      <c r="IBL1" s="53" t="s">
        <v>7161</v>
      </c>
      <c r="IBM1" s="53" t="s">
        <v>7162</v>
      </c>
      <c r="IBN1" s="53" t="s">
        <v>7163</v>
      </c>
      <c r="IBO1" s="53" t="s">
        <v>7164</v>
      </c>
      <c r="IBP1" s="53" t="s">
        <v>7165</v>
      </c>
      <c r="IBQ1" s="53" t="s">
        <v>7166</v>
      </c>
      <c r="IBR1" s="53" t="s">
        <v>7167</v>
      </c>
      <c r="IBS1" s="53" t="s">
        <v>7168</v>
      </c>
      <c r="IBT1" s="53" t="s">
        <v>7169</v>
      </c>
      <c r="IBU1" s="53" t="s">
        <v>7170</v>
      </c>
      <c r="IBV1" s="53" t="s">
        <v>7171</v>
      </c>
      <c r="IBW1" s="53" t="s">
        <v>7172</v>
      </c>
      <c r="IBX1" s="53" t="s">
        <v>7173</v>
      </c>
      <c r="IBY1" s="53" t="s">
        <v>7174</v>
      </c>
      <c r="IBZ1" s="53" t="s">
        <v>7175</v>
      </c>
      <c r="ICA1" s="53" t="s">
        <v>7176</v>
      </c>
      <c r="ICB1" s="53" t="s">
        <v>7177</v>
      </c>
      <c r="ICC1" s="53" t="s">
        <v>7178</v>
      </c>
      <c r="ICD1" s="53" t="s">
        <v>7179</v>
      </c>
      <c r="ICE1" s="53" t="s">
        <v>7180</v>
      </c>
      <c r="ICF1" s="53" t="s">
        <v>7181</v>
      </c>
      <c r="ICG1" s="53" t="s">
        <v>7182</v>
      </c>
      <c r="ICH1" s="53" t="s">
        <v>7183</v>
      </c>
      <c r="ICI1" s="53" t="s">
        <v>7184</v>
      </c>
      <c r="ICJ1" s="53" t="s">
        <v>7185</v>
      </c>
      <c r="ICK1" s="53" t="s">
        <v>7186</v>
      </c>
      <c r="ICL1" s="53" t="s">
        <v>7187</v>
      </c>
      <c r="ICM1" s="53" t="s">
        <v>7188</v>
      </c>
      <c r="ICN1" s="53" t="s">
        <v>7189</v>
      </c>
      <c r="ICO1" s="53" t="s">
        <v>7190</v>
      </c>
      <c r="ICP1" s="53" t="s">
        <v>7191</v>
      </c>
      <c r="ICQ1" s="53" t="s">
        <v>7192</v>
      </c>
      <c r="ICR1" s="53" t="s">
        <v>7193</v>
      </c>
      <c r="ICS1" s="53" t="s">
        <v>7194</v>
      </c>
      <c r="ICT1" s="53" t="s">
        <v>7195</v>
      </c>
      <c r="ICU1" s="53" t="s">
        <v>7196</v>
      </c>
      <c r="ICV1" s="53" t="s">
        <v>7197</v>
      </c>
      <c r="ICW1" s="53" t="s">
        <v>7198</v>
      </c>
      <c r="ICX1" s="53" t="s">
        <v>7199</v>
      </c>
      <c r="ICY1" s="53" t="s">
        <v>7200</v>
      </c>
      <c r="ICZ1" s="53" t="s">
        <v>7201</v>
      </c>
      <c r="IDA1" s="53" t="s">
        <v>7202</v>
      </c>
      <c r="IDB1" s="53" t="s">
        <v>7203</v>
      </c>
      <c r="IDC1" s="53" t="s">
        <v>7204</v>
      </c>
      <c r="IDD1" s="53" t="s">
        <v>7205</v>
      </c>
      <c r="IDE1" s="53" t="s">
        <v>7206</v>
      </c>
      <c r="IDF1" s="53" t="s">
        <v>7207</v>
      </c>
      <c r="IDG1" s="53" t="s">
        <v>7208</v>
      </c>
      <c r="IDH1" s="53" t="s">
        <v>7209</v>
      </c>
      <c r="IDI1" s="53" t="s">
        <v>7210</v>
      </c>
      <c r="IDJ1" s="53" t="s">
        <v>7211</v>
      </c>
      <c r="IDK1" s="53" t="s">
        <v>7212</v>
      </c>
      <c r="IDL1" s="53" t="s">
        <v>7213</v>
      </c>
      <c r="IDM1" s="53" t="s">
        <v>7214</v>
      </c>
      <c r="IDN1" s="53" t="s">
        <v>7215</v>
      </c>
      <c r="IDO1" s="53" t="s">
        <v>7216</v>
      </c>
      <c r="IDP1" s="53" t="s">
        <v>7217</v>
      </c>
      <c r="IDQ1" s="53" t="s">
        <v>7218</v>
      </c>
      <c r="IDR1" s="53" t="s">
        <v>7219</v>
      </c>
      <c r="IDS1" s="53" t="s">
        <v>7220</v>
      </c>
      <c r="IDT1" s="53" t="s">
        <v>7221</v>
      </c>
      <c r="IDU1" s="53" t="s">
        <v>7222</v>
      </c>
      <c r="IDV1" s="53" t="s">
        <v>7223</v>
      </c>
      <c r="IDW1" s="53" t="s">
        <v>7224</v>
      </c>
      <c r="IDX1" s="53" t="s">
        <v>7225</v>
      </c>
      <c r="IDY1" s="53" t="s">
        <v>7226</v>
      </c>
      <c r="IDZ1" s="53" t="s">
        <v>7227</v>
      </c>
      <c r="IEA1" s="53" t="s">
        <v>7228</v>
      </c>
      <c r="IEB1" s="53" t="s">
        <v>7229</v>
      </c>
      <c r="IEC1" s="53" t="s">
        <v>7230</v>
      </c>
      <c r="IED1" s="53" t="s">
        <v>7231</v>
      </c>
      <c r="IEE1" s="53" t="s">
        <v>7232</v>
      </c>
      <c r="IEF1" s="53" t="s">
        <v>7233</v>
      </c>
      <c r="IEG1" s="53" t="s">
        <v>7234</v>
      </c>
      <c r="IEH1" s="53" t="s">
        <v>7235</v>
      </c>
      <c r="IEI1" s="53" t="s">
        <v>7236</v>
      </c>
      <c r="IEJ1" s="53" t="s">
        <v>7237</v>
      </c>
      <c r="IEK1" s="53" t="s">
        <v>7238</v>
      </c>
      <c r="IEL1" s="53" t="s">
        <v>7239</v>
      </c>
      <c r="IEM1" s="53" t="s">
        <v>7240</v>
      </c>
      <c r="IEN1" s="53" t="s">
        <v>7241</v>
      </c>
      <c r="IEO1" s="53" t="s">
        <v>7242</v>
      </c>
      <c r="IEP1" s="53" t="s">
        <v>7243</v>
      </c>
      <c r="IEQ1" s="53" t="s">
        <v>7244</v>
      </c>
      <c r="IER1" s="53" t="s">
        <v>7245</v>
      </c>
      <c r="IES1" s="53" t="s">
        <v>7246</v>
      </c>
      <c r="IET1" s="53" t="s">
        <v>7247</v>
      </c>
      <c r="IEU1" s="53" t="s">
        <v>7248</v>
      </c>
      <c r="IEV1" s="53" t="s">
        <v>7249</v>
      </c>
      <c r="IEW1" s="53" t="s">
        <v>7250</v>
      </c>
      <c r="IEX1" s="53" t="s">
        <v>7251</v>
      </c>
      <c r="IEY1" s="53" t="s">
        <v>7252</v>
      </c>
      <c r="IEZ1" s="53" t="s">
        <v>7253</v>
      </c>
      <c r="IFA1" s="53" t="s">
        <v>7254</v>
      </c>
      <c r="IFB1" s="53" t="s">
        <v>7255</v>
      </c>
      <c r="IFC1" s="53" t="s">
        <v>7256</v>
      </c>
      <c r="IFD1" s="53" t="s">
        <v>7257</v>
      </c>
      <c r="IFE1" s="53" t="s">
        <v>7258</v>
      </c>
      <c r="IFF1" s="53" t="s">
        <v>7259</v>
      </c>
      <c r="IFG1" s="53" t="s">
        <v>7260</v>
      </c>
      <c r="IFH1" s="53" t="s">
        <v>7261</v>
      </c>
      <c r="IFI1" s="53" t="s">
        <v>7262</v>
      </c>
      <c r="IFJ1" s="53" t="s">
        <v>7263</v>
      </c>
      <c r="IFK1" s="53" t="s">
        <v>7264</v>
      </c>
      <c r="IFL1" s="53" t="s">
        <v>7265</v>
      </c>
      <c r="IFM1" s="53" t="s">
        <v>7266</v>
      </c>
      <c r="IFN1" s="53" t="s">
        <v>7267</v>
      </c>
      <c r="IFO1" s="53" t="s">
        <v>7268</v>
      </c>
      <c r="IFP1" s="53" t="s">
        <v>7269</v>
      </c>
      <c r="IFQ1" s="53" t="s">
        <v>7270</v>
      </c>
      <c r="IFR1" s="53" t="s">
        <v>7271</v>
      </c>
      <c r="IFS1" s="53" t="s">
        <v>7272</v>
      </c>
      <c r="IFT1" s="53" t="s">
        <v>7273</v>
      </c>
      <c r="IFU1" s="53" t="s">
        <v>7274</v>
      </c>
      <c r="IFV1" s="53" t="s">
        <v>7275</v>
      </c>
      <c r="IFW1" s="53" t="s">
        <v>7276</v>
      </c>
      <c r="IFX1" s="53" t="s">
        <v>7277</v>
      </c>
      <c r="IFY1" s="53" t="s">
        <v>7278</v>
      </c>
      <c r="IFZ1" s="53" t="s">
        <v>7279</v>
      </c>
      <c r="IGA1" s="53" t="s">
        <v>7280</v>
      </c>
      <c r="IGB1" s="53" t="s">
        <v>7281</v>
      </c>
      <c r="IGC1" s="53" t="s">
        <v>7282</v>
      </c>
      <c r="IGD1" s="53" t="s">
        <v>7283</v>
      </c>
      <c r="IGE1" s="53" t="s">
        <v>7284</v>
      </c>
      <c r="IGF1" s="53" t="s">
        <v>7285</v>
      </c>
      <c r="IGG1" s="53" t="s">
        <v>7286</v>
      </c>
      <c r="IGH1" s="53" t="s">
        <v>7287</v>
      </c>
      <c r="IGI1" s="53" t="s">
        <v>7288</v>
      </c>
      <c r="IGJ1" s="53" t="s">
        <v>7289</v>
      </c>
      <c r="IGK1" s="53" t="s">
        <v>7290</v>
      </c>
      <c r="IGL1" s="53" t="s">
        <v>7291</v>
      </c>
      <c r="IGM1" s="53" t="s">
        <v>7292</v>
      </c>
      <c r="IGN1" s="53" t="s">
        <v>7293</v>
      </c>
      <c r="IGO1" s="53" t="s">
        <v>7294</v>
      </c>
      <c r="IGP1" s="53" t="s">
        <v>7295</v>
      </c>
      <c r="IGQ1" s="53" t="s">
        <v>7296</v>
      </c>
      <c r="IGR1" s="53" t="s">
        <v>7297</v>
      </c>
      <c r="IGS1" s="53" t="s">
        <v>7298</v>
      </c>
      <c r="IGT1" s="53" t="s">
        <v>7299</v>
      </c>
      <c r="IGU1" s="53" t="s">
        <v>7300</v>
      </c>
      <c r="IGV1" s="53" t="s">
        <v>7301</v>
      </c>
      <c r="IGW1" s="53" t="s">
        <v>7302</v>
      </c>
      <c r="IGX1" s="53" t="s">
        <v>7303</v>
      </c>
      <c r="IGY1" s="53" t="s">
        <v>7304</v>
      </c>
      <c r="IGZ1" s="53" t="s">
        <v>7305</v>
      </c>
      <c r="IHA1" s="53" t="s">
        <v>7306</v>
      </c>
      <c r="IHB1" s="53" t="s">
        <v>7307</v>
      </c>
      <c r="IHC1" s="53" t="s">
        <v>7308</v>
      </c>
      <c r="IHD1" s="53" t="s">
        <v>7309</v>
      </c>
      <c r="IHE1" s="53" t="s">
        <v>7310</v>
      </c>
      <c r="IHF1" s="53" t="s">
        <v>7311</v>
      </c>
      <c r="IHG1" s="53" t="s">
        <v>7312</v>
      </c>
      <c r="IHH1" s="53" t="s">
        <v>7313</v>
      </c>
      <c r="IHI1" s="53" t="s">
        <v>7314</v>
      </c>
      <c r="IHJ1" s="53" t="s">
        <v>7315</v>
      </c>
      <c r="IHK1" s="53" t="s">
        <v>7316</v>
      </c>
      <c r="IHL1" s="53" t="s">
        <v>7317</v>
      </c>
      <c r="IHM1" s="53" t="s">
        <v>7318</v>
      </c>
      <c r="IHN1" s="53" t="s">
        <v>7319</v>
      </c>
      <c r="IHO1" s="53" t="s">
        <v>7320</v>
      </c>
      <c r="IHP1" s="53" t="s">
        <v>7321</v>
      </c>
      <c r="IHQ1" s="53" t="s">
        <v>7322</v>
      </c>
      <c r="IHR1" s="53" t="s">
        <v>7323</v>
      </c>
      <c r="IHS1" s="53" t="s">
        <v>7324</v>
      </c>
      <c r="IHT1" s="53" t="s">
        <v>7325</v>
      </c>
      <c r="IHU1" s="53" t="s">
        <v>7326</v>
      </c>
      <c r="IHV1" s="53" t="s">
        <v>7327</v>
      </c>
      <c r="IHW1" s="53" t="s">
        <v>7328</v>
      </c>
      <c r="IHX1" s="53" t="s">
        <v>7329</v>
      </c>
      <c r="IHY1" s="53" t="s">
        <v>7330</v>
      </c>
      <c r="IHZ1" s="53" t="s">
        <v>7331</v>
      </c>
      <c r="IIA1" s="53" t="s">
        <v>7332</v>
      </c>
      <c r="IIB1" s="53" t="s">
        <v>7333</v>
      </c>
      <c r="IIC1" s="53" t="s">
        <v>7334</v>
      </c>
      <c r="IID1" s="53" t="s">
        <v>7335</v>
      </c>
      <c r="IIE1" s="53" t="s">
        <v>7336</v>
      </c>
      <c r="IIF1" s="53" t="s">
        <v>7337</v>
      </c>
      <c r="IIG1" s="53" t="s">
        <v>7338</v>
      </c>
      <c r="IIH1" s="53" t="s">
        <v>7339</v>
      </c>
      <c r="III1" s="53" t="s">
        <v>7340</v>
      </c>
      <c r="IIJ1" s="53" t="s">
        <v>7341</v>
      </c>
      <c r="IIK1" s="53" t="s">
        <v>7342</v>
      </c>
      <c r="IIL1" s="53" t="s">
        <v>7343</v>
      </c>
      <c r="IIM1" s="53" t="s">
        <v>7344</v>
      </c>
      <c r="IIN1" s="53" t="s">
        <v>7345</v>
      </c>
      <c r="IIO1" s="53" t="s">
        <v>7346</v>
      </c>
      <c r="IIP1" s="53" t="s">
        <v>7347</v>
      </c>
      <c r="IIQ1" s="53" t="s">
        <v>7348</v>
      </c>
      <c r="IIR1" s="53" t="s">
        <v>7349</v>
      </c>
      <c r="IIS1" s="53" t="s">
        <v>7350</v>
      </c>
      <c r="IIT1" s="53" t="s">
        <v>7351</v>
      </c>
      <c r="IIU1" s="53" t="s">
        <v>7352</v>
      </c>
      <c r="IIV1" s="53" t="s">
        <v>7353</v>
      </c>
      <c r="IIW1" s="53" t="s">
        <v>7354</v>
      </c>
      <c r="IIX1" s="53" t="s">
        <v>7355</v>
      </c>
      <c r="IIY1" s="53" t="s">
        <v>7356</v>
      </c>
      <c r="IIZ1" s="53" t="s">
        <v>7357</v>
      </c>
      <c r="IJA1" s="53" t="s">
        <v>7358</v>
      </c>
      <c r="IJB1" s="53" t="s">
        <v>7359</v>
      </c>
      <c r="IJC1" s="53" t="s">
        <v>7360</v>
      </c>
      <c r="IJD1" s="53" t="s">
        <v>7361</v>
      </c>
      <c r="IJE1" s="53" t="s">
        <v>7362</v>
      </c>
      <c r="IJF1" s="53" t="s">
        <v>7363</v>
      </c>
      <c r="IJG1" s="53" t="s">
        <v>7364</v>
      </c>
      <c r="IJH1" s="53" t="s">
        <v>7365</v>
      </c>
      <c r="IJI1" s="53" t="s">
        <v>7366</v>
      </c>
      <c r="IJJ1" s="53" t="s">
        <v>7367</v>
      </c>
      <c r="IJK1" s="53" t="s">
        <v>7368</v>
      </c>
      <c r="IJL1" s="53" t="s">
        <v>7369</v>
      </c>
      <c r="IJM1" s="53" t="s">
        <v>7370</v>
      </c>
      <c r="IJN1" s="53" t="s">
        <v>7371</v>
      </c>
      <c r="IJO1" s="53" t="s">
        <v>7372</v>
      </c>
      <c r="IJP1" s="53" t="s">
        <v>7373</v>
      </c>
      <c r="IJQ1" s="53" t="s">
        <v>7374</v>
      </c>
      <c r="IJR1" s="53" t="s">
        <v>7375</v>
      </c>
      <c r="IJS1" s="53" t="s">
        <v>7376</v>
      </c>
      <c r="IJT1" s="53" t="s">
        <v>7377</v>
      </c>
      <c r="IJU1" s="53" t="s">
        <v>7378</v>
      </c>
      <c r="IJV1" s="53" t="s">
        <v>7379</v>
      </c>
      <c r="IJW1" s="53" t="s">
        <v>7380</v>
      </c>
      <c r="IJX1" s="53" t="s">
        <v>7381</v>
      </c>
      <c r="IJY1" s="53" t="s">
        <v>7382</v>
      </c>
      <c r="IJZ1" s="53" t="s">
        <v>7383</v>
      </c>
      <c r="IKA1" s="53" t="s">
        <v>7384</v>
      </c>
      <c r="IKB1" s="53" t="s">
        <v>7385</v>
      </c>
      <c r="IKC1" s="53" t="s">
        <v>7386</v>
      </c>
      <c r="IKD1" s="53" t="s">
        <v>7387</v>
      </c>
      <c r="IKE1" s="53" t="s">
        <v>7388</v>
      </c>
      <c r="IKF1" s="53" t="s">
        <v>7389</v>
      </c>
      <c r="IKG1" s="53" t="s">
        <v>7390</v>
      </c>
      <c r="IKH1" s="53" t="s">
        <v>7391</v>
      </c>
      <c r="IKI1" s="53" t="s">
        <v>7392</v>
      </c>
      <c r="IKJ1" s="53" t="s">
        <v>7393</v>
      </c>
      <c r="IKK1" s="53" t="s">
        <v>7394</v>
      </c>
      <c r="IKL1" s="53" t="s">
        <v>7395</v>
      </c>
      <c r="IKM1" s="53" t="s">
        <v>7396</v>
      </c>
      <c r="IKN1" s="53" t="s">
        <v>7397</v>
      </c>
      <c r="IKO1" s="53" t="s">
        <v>7398</v>
      </c>
      <c r="IKP1" s="53" t="s">
        <v>7399</v>
      </c>
      <c r="IKQ1" s="53" t="s">
        <v>7400</v>
      </c>
      <c r="IKR1" s="53" t="s">
        <v>7401</v>
      </c>
      <c r="IKS1" s="53" t="s">
        <v>7402</v>
      </c>
      <c r="IKT1" s="53" t="s">
        <v>7403</v>
      </c>
      <c r="IKU1" s="53" t="s">
        <v>7404</v>
      </c>
      <c r="IKV1" s="53" t="s">
        <v>7405</v>
      </c>
      <c r="IKW1" s="53" t="s">
        <v>7406</v>
      </c>
      <c r="IKX1" s="53" t="s">
        <v>7407</v>
      </c>
      <c r="IKY1" s="53" t="s">
        <v>7408</v>
      </c>
      <c r="IKZ1" s="53" t="s">
        <v>7409</v>
      </c>
      <c r="ILA1" s="53" t="s">
        <v>7410</v>
      </c>
      <c r="ILB1" s="53" t="s">
        <v>7411</v>
      </c>
      <c r="ILC1" s="53" t="s">
        <v>7412</v>
      </c>
      <c r="ILD1" s="53" t="s">
        <v>7413</v>
      </c>
      <c r="ILE1" s="53" t="s">
        <v>7414</v>
      </c>
      <c r="ILF1" s="53" t="s">
        <v>7415</v>
      </c>
      <c r="ILG1" s="53" t="s">
        <v>7416</v>
      </c>
      <c r="ILH1" s="53" t="s">
        <v>7417</v>
      </c>
      <c r="ILI1" s="53" t="s">
        <v>7418</v>
      </c>
      <c r="ILJ1" s="53" t="s">
        <v>7419</v>
      </c>
      <c r="ILK1" s="53" t="s">
        <v>7420</v>
      </c>
      <c r="ILL1" s="53" t="s">
        <v>7421</v>
      </c>
      <c r="ILM1" s="53" t="s">
        <v>7422</v>
      </c>
      <c r="ILN1" s="53" t="s">
        <v>7423</v>
      </c>
      <c r="ILO1" s="53" t="s">
        <v>7424</v>
      </c>
      <c r="ILP1" s="53" t="s">
        <v>7425</v>
      </c>
      <c r="ILQ1" s="53" t="s">
        <v>7426</v>
      </c>
      <c r="ILR1" s="53" t="s">
        <v>7427</v>
      </c>
      <c r="ILS1" s="53" t="s">
        <v>7428</v>
      </c>
      <c r="ILT1" s="53" t="s">
        <v>7429</v>
      </c>
      <c r="ILU1" s="53" t="s">
        <v>7430</v>
      </c>
      <c r="ILV1" s="53" t="s">
        <v>7431</v>
      </c>
      <c r="ILW1" s="53" t="s">
        <v>7432</v>
      </c>
      <c r="ILX1" s="53" t="s">
        <v>7433</v>
      </c>
      <c r="ILY1" s="53" t="s">
        <v>7434</v>
      </c>
      <c r="ILZ1" s="53" t="s">
        <v>7435</v>
      </c>
      <c r="IMA1" s="53" t="s">
        <v>7436</v>
      </c>
      <c r="IMB1" s="53" t="s">
        <v>7437</v>
      </c>
      <c r="IMC1" s="53" t="s">
        <v>7438</v>
      </c>
      <c r="IMD1" s="53" t="s">
        <v>7439</v>
      </c>
      <c r="IME1" s="53" t="s">
        <v>7440</v>
      </c>
      <c r="IMF1" s="53" t="s">
        <v>7441</v>
      </c>
      <c r="IMG1" s="53" t="s">
        <v>7442</v>
      </c>
      <c r="IMH1" s="53" t="s">
        <v>7443</v>
      </c>
      <c r="IMI1" s="53" t="s">
        <v>7444</v>
      </c>
      <c r="IMJ1" s="53" t="s">
        <v>7445</v>
      </c>
      <c r="IMK1" s="53" t="s">
        <v>7446</v>
      </c>
      <c r="IML1" s="53" t="s">
        <v>7447</v>
      </c>
      <c r="IMM1" s="53" t="s">
        <v>7448</v>
      </c>
      <c r="IMN1" s="53" t="s">
        <v>7449</v>
      </c>
      <c r="IMO1" s="53" t="s">
        <v>7450</v>
      </c>
      <c r="IMP1" s="53" t="s">
        <v>7451</v>
      </c>
      <c r="IMQ1" s="53" t="s">
        <v>7452</v>
      </c>
      <c r="IMR1" s="53" t="s">
        <v>7453</v>
      </c>
      <c r="IMS1" s="53" t="s">
        <v>7454</v>
      </c>
      <c r="IMT1" s="53" t="s">
        <v>7455</v>
      </c>
      <c r="IMU1" s="53" t="s">
        <v>7456</v>
      </c>
      <c r="IMV1" s="53" t="s">
        <v>7457</v>
      </c>
      <c r="IMW1" s="53" t="s">
        <v>7458</v>
      </c>
      <c r="IMX1" s="53" t="s">
        <v>7459</v>
      </c>
      <c r="IMY1" s="53" t="s">
        <v>7460</v>
      </c>
      <c r="IMZ1" s="53" t="s">
        <v>7461</v>
      </c>
      <c r="INA1" s="53" t="s">
        <v>7462</v>
      </c>
      <c r="INB1" s="53" t="s">
        <v>7463</v>
      </c>
      <c r="INC1" s="53" t="s">
        <v>7464</v>
      </c>
      <c r="IND1" s="53" t="s">
        <v>7465</v>
      </c>
      <c r="INE1" s="53" t="s">
        <v>7466</v>
      </c>
      <c r="INF1" s="53" t="s">
        <v>7467</v>
      </c>
      <c r="ING1" s="53" t="s">
        <v>7468</v>
      </c>
      <c r="INH1" s="53" t="s">
        <v>7469</v>
      </c>
      <c r="INI1" s="53" t="s">
        <v>7470</v>
      </c>
      <c r="INJ1" s="53" t="s">
        <v>7471</v>
      </c>
      <c r="INK1" s="53" t="s">
        <v>7472</v>
      </c>
      <c r="INL1" s="53" t="s">
        <v>7473</v>
      </c>
      <c r="INM1" s="53" t="s">
        <v>7474</v>
      </c>
      <c r="INN1" s="53" t="s">
        <v>7475</v>
      </c>
      <c r="INO1" s="53" t="s">
        <v>7476</v>
      </c>
      <c r="INP1" s="53" t="s">
        <v>7477</v>
      </c>
      <c r="INQ1" s="53" t="s">
        <v>7478</v>
      </c>
      <c r="INR1" s="53" t="s">
        <v>7479</v>
      </c>
      <c r="INS1" s="53" t="s">
        <v>7480</v>
      </c>
      <c r="INT1" s="53" t="s">
        <v>7481</v>
      </c>
      <c r="INU1" s="53" t="s">
        <v>7482</v>
      </c>
      <c r="INV1" s="53" t="s">
        <v>7483</v>
      </c>
      <c r="INW1" s="53" t="s">
        <v>7484</v>
      </c>
      <c r="INX1" s="53" t="s">
        <v>7485</v>
      </c>
      <c r="INY1" s="53" t="s">
        <v>7486</v>
      </c>
      <c r="INZ1" s="53" t="s">
        <v>7487</v>
      </c>
      <c r="IOA1" s="53" t="s">
        <v>7488</v>
      </c>
      <c r="IOB1" s="53" t="s">
        <v>7489</v>
      </c>
      <c r="IOC1" s="53" t="s">
        <v>7490</v>
      </c>
      <c r="IOD1" s="53" t="s">
        <v>7491</v>
      </c>
      <c r="IOE1" s="53" t="s">
        <v>7492</v>
      </c>
      <c r="IOF1" s="53" t="s">
        <v>7493</v>
      </c>
      <c r="IOG1" s="53" t="s">
        <v>7494</v>
      </c>
      <c r="IOH1" s="53" t="s">
        <v>7495</v>
      </c>
      <c r="IOI1" s="53" t="s">
        <v>7496</v>
      </c>
      <c r="IOJ1" s="53" t="s">
        <v>7497</v>
      </c>
      <c r="IOK1" s="53" t="s">
        <v>7498</v>
      </c>
      <c r="IOL1" s="53" t="s">
        <v>7499</v>
      </c>
      <c r="IOM1" s="53" t="s">
        <v>7500</v>
      </c>
      <c r="ION1" s="53" t="s">
        <v>7501</v>
      </c>
      <c r="IOO1" s="53" t="s">
        <v>7502</v>
      </c>
      <c r="IOP1" s="53" t="s">
        <v>7503</v>
      </c>
      <c r="IOQ1" s="53" t="s">
        <v>7504</v>
      </c>
      <c r="IOR1" s="53" t="s">
        <v>7505</v>
      </c>
      <c r="IOS1" s="53" t="s">
        <v>7506</v>
      </c>
      <c r="IOT1" s="53" t="s">
        <v>7507</v>
      </c>
      <c r="IOU1" s="53" t="s">
        <v>7508</v>
      </c>
      <c r="IOV1" s="53" t="s">
        <v>7509</v>
      </c>
      <c r="IOW1" s="53" t="s">
        <v>7510</v>
      </c>
      <c r="IOX1" s="53" t="s">
        <v>7511</v>
      </c>
      <c r="IOY1" s="53" t="s">
        <v>7512</v>
      </c>
      <c r="IOZ1" s="53" t="s">
        <v>7513</v>
      </c>
      <c r="IPA1" s="53" t="s">
        <v>7514</v>
      </c>
      <c r="IPB1" s="53" t="s">
        <v>7515</v>
      </c>
      <c r="IPC1" s="53" t="s">
        <v>7516</v>
      </c>
      <c r="IPD1" s="53" t="s">
        <v>7517</v>
      </c>
      <c r="IPE1" s="53" t="s">
        <v>7518</v>
      </c>
      <c r="IPF1" s="53" t="s">
        <v>7519</v>
      </c>
      <c r="IPG1" s="53" t="s">
        <v>7520</v>
      </c>
      <c r="IPH1" s="53" t="s">
        <v>7521</v>
      </c>
      <c r="IPI1" s="53" t="s">
        <v>7522</v>
      </c>
      <c r="IPJ1" s="53" t="s">
        <v>7523</v>
      </c>
      <c r="IPK1" s="53" t="s">
        <v>7524</v>
      </c>
      <c r="IPL1" s="53" t="s">
        <v>7525</v>
      </c>
      <c r="IPM1" s="53" t="s">
        <v>7526</v>
      </c>
      <c r="IPN1" s="53" t="s">
        <v>7527</v>
      </c>
      <c r="IPO1" s="53" t="s">
        <v>7528</v>
      </c>
      <c r="IPP1" s="53" t="s">
        <v>7529</v>
      </c>
      <c r="IPQ1" s="53" t="s">
        <v>7530</v>
      </c>
      <c r="IPR1" s="53" t="s">
        <v>7531</v>
      </c>
      <c r="IPS1" s="53" t="s">
        <v>7532</v>
      </c>
      <c r="IPT1" s="53" t="s">
        <v>7533</v>
      </c>
      <c r="IPU1" s="53" t="s">
        <v>7534</v>
      </c>
      <c r="IPV1" s="53" t="s">
        <v>7535</v>
      </c>
      <c r="IPW1" s="53" t="s">
        <v>7536</v>
      </c>
      <c r="IPX1" s="53" t="s">
        <v>7537</v>
      </c>
      <c r="IPY1" s="53" t="s">
        <v>7538</v>
      </c>
      <c r="IPZ1" s="53" t="s">
        <v>7539</v>
      </c>
      <c r="IQA1" s="53" t="s">
        <v>7540</v>
      </c>
      <c r="IQB1" s="53" t="s">
        <v>7541</v>
      </c>
      <c r="IQC1" s="53" t="s">
        <v>7542</v>
      </c>
      <c r="IQD1" s="53" t="s">
        <v>7543</v>
      </c>
      <c r="IQE1" s="53" t="s">
        <v>7544</v>
      </c>
      <c r="IQF1" s="53" t="s">
        <v>7545</v>
      </c>
      <c r="IQG1" s="53" t="s">
        <v>7546</v>
      </c>
      <c r="IQH1" s="53" t="s">
        <v>7547</v>
      </c>
      <c r="IQI1" s="53" t="s">
        <v>7548</v>
      </c>
      <c r="IQJ1" s="53" t="s">
        <v>7549</v>
      </c>
      <c r="IQK1" s="53" t="s">
        <v>7550</v>
      </c>
      <c r="IQL1" s="53" t="s">
        <v>7551</v>
      </c>
      <c r="IQM1" s="53" t="s">
        <v>7552</v>
      </c>
      <c r="IQN1" s="53" t="s">
        <v>7553</v>
      </c>
      <c r="IQO1" s="53" t="s">
        <v>7554</v>
      </c>
      <c r="IQP1" s="53" t="s">
        <v>7555</v>
      </c>
      <c r="IQQ1" s="53" t="s">
        <v>7556</v>
      </c>
      <c r="IQR1" s="53" t="s">
        <v>7557</v>
      </c>
      <c r="IQS1" s="53" t="s">
        <v>7558</v>
      </c>
      <c r="IQT1" s="53" t="s">
        <v>7559</v>
      </c>
      <c r="IQU1" s="53" t="s">
        <v>7560</v>
      </c>
      <c r="IQV1" s="53" t="s">
        <v>7561</v>
      </c>
      <c r="IQW1" s="53" t="s">
        <v>7562</v>
      </c>
      <c r="IQX1" s="53" t="s">
        <v>7563</v>
      </c>
      <c r="IQY1" s="53" t="s">
        <v>7564</v>
      </c>
      <c r="IQZ1" s="53" t="s">
        <v>7565</v>
      </c>
      <c r="IRA1" s="53" t="s">
        <v>7566</v>
      </c>
      <c r="IRB1" s="53" t="s">
        <v>7567</v>
      </c>
      <c r="IRC1" s="53" t="s">
        <v>7568</v>
      </c>
      <c r="IRD1" s="53" t="s">
        <v>7569</v>
      </c>
      <c r="IRE1" s="53" t="s">
        <v>7570</v>
      </c>
      <c r="IRF1" s="53" t="s">
        <v>7571</v>
      </c>
      <c r="IRG1" s="53" t="s">
        <v>7572</v>
      </c>
      <c r="IRH1" s="53" t="s">
        <v>7573</v>
      </c>
      <c r="IRI1" s="53" t="s">
        <v>7574</v>
      </c>
      <c r="IRJ1" s="53" t="s">
        <v>7575</v>
      </c>
      <c r="IRK1" s="53" t="s">
        <v>7576</v>
      </c>
      <c r="IRL1" s="53" t="s">
        <v>7577</v>
      </c>
      <c r="IRM1" s="53" t="s">
        <v>7578</v>
      </c>
      <c r="IRN1" s="53" t="s">
        <v>7579</v>
      </c>
      <c r="IRO1" s="53" t="s">
        <v>7580</v>
      </c>
      <c r="IRP1" s="53" t="s">
        <v>7581</v>
      </c>
      <c r="IRQ1" s="53" t="s">
        <v>7582</v>
      </c>
      <c r="IRR1" s="53" t="s">
        <v>7583</v>
      </c>
      <c r="IRS1" s="53" t="s">
        <v>7584</v>
      </c>
      <c r="IRT1" s="53" t="s">
        <v>7585</v>
      </c>
      <c r="IRU1" s="53" t="s">
        <v>7586</v>
      </c>
      <c r="IRV1" s="53" t="s">
        <v>7587</v>
      </c>
      <c r="IRW1" s="53" t="s">
        <v>7588</v>
      </c>
      <c r="IRX1" s="53" t="s">
        <v>7589</v>
      </c>
      <c r="IRY1" s="53" t="s">
        <v>7590</v>
      </c>
      <c r="IRZ1" s="53" t="s">
        <v>7591</v>
      </c>
      <c r="ISA1" s="53" t="s">
        <v>7592</v>
      </c>
      <c r="ISB1" s="53" t="s">
        <v>7593</v>
      </c>
      <c r="ISC1" s="53" t="s">
        <v>7594</v>
      </c>
      <c r="ISD1" s="53" t="s">
        <v>7595</v>
      </c>
      <c r="ISE1" s="53" t="s">
        <v>7596</v>
      </c>
      <c r="ISF1" s="53" t="s">
        <v>7597</v>
      </c>
      <c r="ISG1" s="53" t="s">
        <v>7598</v>
      </c>
      <c r="ISH1" s="53" t="s">
        <v>7599</v>
      </c>
      <c r="ISI1" s="53" t="s">
        <v>7600</v>
      </c>
      <c r="ISJ1" s="53" t="s">
        <v>7601</v>
      </c>
      <c r="ISK1" s="53" t="s">
        <v>7602</v>
      </c>
      <c r="ISL1" s="53" t="s">
        <v>7603</v>
      </c>
      <c r="ISM1" s="53" t="s">
        <v>7604</v>
      </c>
      <c r="ISN1" s="53" t="s">
        <v>7605</v>
      </c>
      <c r="ISO1" s="53" t="s">
        <v>7606</v>
      </c>
      <c r="ISP1" s="53" t="s">
        <v>7607</v>
      </c>
      <c r="ISQ1" s="53" t="s">
        <v>7608</v>
      </c>
      <c r="ISR1" s="53" t="s">
        <v>7609</v>
      </c>
      <c r="ISS1" s="53" t="s">
        <v>7610</v>
      </c>
      <c r="IST1" s="53" t="s">
        <v>7611</v>
      </c>
      <c r="ISU1" s="53" t="s">
        <v>7612</v>
      </c>
      <c r="ISV1" s="53" t="s">
        <v>7613</v>
      </c>
      <c r="ISW1" s="53" t="s">
        <v>7614</v>
      </c>
      <c r="ISX1" s="53" t="s">
        <v>7615</v>
      </c>
      <c r="ISY1" s="53" t="s">
        <v>7616</v>
      </c>
      <c r="ISZ1" s="53" t="s">
        <v>7617</v>
      </c>
      <c r="ITA1" s="53" t="s">
        <v>7618</v>
      </c>
      <c r="ITB1" s="53" t="s">
        <v>7619</v>
      </c>
      <c r="ITC1" s="53" t="s">
        <v>7620</v>
      </c>
      <c r="ITD1" s="53" t="s">
        <v>7621</v>
      </c>
      <c r="ITE1" s="53" t="s">
        <v>7622</v>
      </c>
      <c r="ITF1" s="53" t="s">
        <v>7623</v>
      </c>
      <c r="ITG1" s="53" t="s">
        <v>7624</v>
      </c>
      <c r="ITH1" s="53" t="s">
        <v>7625</v>
      </c>
      <c r="ITI1" s="53" t="s">
        <v>7626</v>
      </c>
      <c r="ITJ1" s="53" t="s">
        <v>7627</v>
      </c>
      <c r="ITK1" s="53" t="s">
        <v>7628</v>
      </c>
      <c r="ITL1" s="53" t="s">
        <v>7629</v>
      </c>
      <c r="ITM1" s="53" t="s">
        <v>7630</v>
      </c>
      <c r="ITN1" s="53" t="s">
        <v>7631</v>
      </c>
      <c r="ITO1" s="53" t="s">
        <v>7632</v>
      </c>
      <c r="ITP1" s="53" t="s">
        <v>7633</v>
      </c>
      <c r="ITQ1" s="53" t="s">
        <v>7634</v>
      </c>
      <c r="ITR1" s="53" t="s">
        <v>7635</v>
      </c>
      <c r="ITS1" s="53" t="s">
        <v>7636</v>
      </c>
      <c r="ITT1" s="53" t="s">
        <v>7637</v>
      </c>
      <c r="ITU1" s="53" t="s">
        <v>7638</v>
      </c>
      <c r="ITV1" s="53" t="s">
        <v>7639</v>
      </c>
      <c r="ITW1" s="53" t="s">
        <v>7640</v>
      </c>
      <c r="ITX1" s="53" t="s">
        <v>7641</v>
      </c>
      <c r="ITY1" s="53" t="s">
        <v>7642</v>
      </c>
      <c r="ITZ1" s="53" t="s">
        <v>7643</v>
      </c>
      <c r="IUA1" s="53" t="s">
        <v>7644</v>
      </c>
      <c r="IUB1" s="53" t="s">
        <v>7645</v>
      </c>
      <c r="IUC1" s="53" t="s">
        <v>7646</v>
      </c>
      <c r="IUD1" s="53" t="s">
        <v>7647</v>
      </c>
      <c r="IUE1" s="53" t="s">
        <v>7648</v>
      </c>
      <c r="IUF1" s="53" t="s">
        <v>7649</v>
      </c>
      <c r="IUG1" s="53" t="s">
        <v>7650</v>
      </c>
      <c r="IUH1" s="53" t="s">
        <v>7651</v>
      </c>
      <c r="IUI1" s="53" t="s">
        <v>7652</v>
      </c>
      <c r="IUJ1" s="53" t="s">
        <v>7653</v>
      </c>
      <c r="IUK1" s="53" t="s">
        <v>7654</v>
      </c>
      <c r="IUL1" s="53" t="s">
        <v>7655</v>
      </c>
      <c r="IUM1" s="53" t="s">
        <v>7656</v>
      </c>
      <c r="IUN1" s="53" t="s">
        <v>7657</v>
      </c>
      <c r="IUO1" s="53" t="s">
        <v>7658</v>
      </c>
      <c r="IUP1" s="53" t="s">
        <v>7659</v>
      </c>
      <c r="IUQ1" s="53" t="s">
        <v>7660</v>
      </c>
      <c r="IUR1" s="53" t="s">
        <v>7661</v>
      </c>
      <c r="IUS1" s="53" t="s">
        <v>7662</v>
      </c>
      <c r="IUT1" s="53" t="s">
        <v>7663</v>
      </c>
      <c r="IUU1" s="53" t="s">
        <v>7664</v>
      </c>
      <c r="IUV1" s="53" t="s">
        <v>7665</v>
      </c>
      <c r="IUW1" s="53" t="s">
        <v>7666</v>
      </c>
      <c r="IUX1" s="53" t="s">
        <v>7667</v>
      </c>
      <c r="IUY1" s="53" t="s">
        <v>7668</v>
      </c>
      <c r="IUZ1" s="53" t="s">
        <v>7669</v>
      </c>
      <c r="IVA1" s="53" t="s">
        <v>7670</v>
      </c>
      <c r="IVB1" s="53" t="s">
        <v>7671</v>
      </c>
      <c r="IVC1" s="53" t="s">
        <v>7672</v>
      </c>
      <c r="IVD1" s="53" t="s">
        <v>7673</v>
      </c>
      <c r="IVE1" s="53" t="s">
        <v>7674</v>
      </c>
      <c r="IVF1" s="53" t="s">
        <v>7675</v>
      </c>
      <c r="IVG1" s="53" t="s">
        <v>7676</v>
      </c>
      <c r="IVH1" s="53" t="s">
        <v>7677</v>
      </c>
      <c r="IVI1" s="53" t="s">
        <v>7678</v>
      </c>
      <c r="IVJ1" s="53" t="s">
        <v>7679</v>
      </c>
      <c r="IVK1" s="53" t="s">
        <v>7680</v>
      </c>
      <c r="IVL1" s="53" t="s">
        <v>7681</v>
      </c>
      <c r="IVM1" s="53" t="s">
        <v>7682</v>
      </c>
      <c r="IVN1" s="53" t="s">
        <v>7683</v>
      </c>
      <c r="IVO1" s="53" t="s">
        <v>7684</v>
      </c>
      <c r="IVP1" s="53" t="s">
        <v>7685</v>
      </c>
      <c r="IVQ1" s="53" t="s">
        <v>7686</v>
      </c>
      <c r="IVR1" s="53" t="s">
        <v>7687</v>
      </c>
      <c r="IVS1" s="53" t="s">
        <v>7688</v>
      </c>
      <c r="IVT1" s="53" t="s">
        <v>7689</v>
      </c>
      <c r="IVU1" s="53" t="s">
        <v>7690</v>
      </c>
      <c r="IVV1" s="53" t="s">
        <v>7691</v>
      </c>
      <c r="IVW1" s="53" t="s">
        <v>7692</v>
      </c>
      <c r="IVX1" s="53" t="s">
        <v>7693</v>
      </c>
      <c r="IVY1" s="53" t="s">
        <v>7694</v>
      </c>
      <c r="IVZ1" s="53" t="s">
        <v>7695</v>
      </c>
      <c r="IWA1" s="53" t="s">
        <v>7696</v>
      </c>
      <c r="IWB1" s="53" t="s">
        <v>7697</v>
      </c>
      <c r="IWC1" s="53" t="s">
        <v>7698</v>
      </c>
      <c r="IWD1" s="53" t="s">
        <v>7699</v>
      </c>
      <c r="IWE1" s="53" t="s">
        <v>7700</v>
      </c>
      <c r="IWF1" s="53" t="s">
        <v>7701</v>
      </c>
      <c r="IWG1" s="53" t="s">
        <v>7702</v>
      </c>
      <c r="IWH1" s="53" t="s">
        <v>7703</v>
      </c>
      <c r="IWI1" s="53" t="s">
        <v>7704</v>
      </c>
      <c r="IWJ1" s="53" t="s">
        <v>7705</v>
      </c>
      <c r="IWK1" s="53" t="s">
        <v>7706</v>
      </c>
      <c r="IWL1" s="53" t="s">
        <v>7707</v>
      </c>
      <c r="IWM1" s="53" t="s">
        <v>7708</v>
      </c>
      <c r="IWN1" s="53" t="s">
        <v>7709</v>
      </c>
      <c r="IWO1" s="53" t="s">
        <v>7710</v>
      </c>
      <c r="IWP1" s="53" t="s">
        <v>7711</v>
      </c>
      <c r="IWQ1" s="53" t="s">
        <v>7712</v>
      </c>
      <c r="IWR1" s="53" t="s">
        <v>7713</v>
      </c>
      <c r="IWS1" s="53" t="s">
        <v>7714</v>
      </c>
      <c r="IWT1" s="53" t="s">
        <v>7715</v>
      </c>
      <c r="IWU1" s="53" t="s">
        <v>7716</v>
      </c>
      <c r="IWV1" s="53" t="s">
        <v>7717</v>
      </c>
      <c r="IWW1" s="53" t="s">
        <v>7718</v>
      </c>
      <c r="IWX1" s="53" t="s">
        <v>7719</v>
      </c>
      <c r="IWY1" s="53" t="s">
        <v>7720</v>
      </c>
      <c r="IWZ1" s="53" t="s">
        <v>7721</v>
      </c>
      <c r="IXA1" s="53" t="s">
        <v>7722</v>
      </c>
      <c r="IXB1" s="53" t="s">
        <v>7723</v>
      </c>
      <c r="IXC1" s="53" t="s">
        <v>7724</v>
      </c>
      <c r="IXD1" s="53" t="s">
        <v>7725</v>
      </c>
      <c r="IXE1" s="53" t="s">
        <v>7726</v>
      </c>
      <c r="IXF1" s="53" t="s">
        <v>7727</v>
      </c>
      <c r="IXG1" s="53" t="s">
        <v>7728</v>
      </c>
      <c r="IXH1" s="53" t="s">
        <v>7729</v>
      </c>
      <c r="IXI1" s="53" t="s">
        <v>7730</v>
      </c>
      <c r="IXJ1" s="53" t="s">
        <v>7731</v>
      </c>
      <c r="IXK1" s="53" t="s">
        <v>7732</v>
      </c>
      <c r="IXL1" s="53" t="s">
        <v>7733</v>
      </c>
      <c r="IXM1" s="53" t="s">
        <v>7734</v>
      </c>
      <c r="IXN1" s="53" t="s">
        <v>7735</v>
      </c>
      <c r="IXO1" s="53" t="s">
        <v>7736</v>
      </c>
      <c r="IXP1" s="53" t="s">
        <v>7737</v>
      </c>
      <c r="IXQ1" s="53" t="s">
        <v>7738</v>
      </c>
      <c r="IXR1" s="53" t="s">
        <v>7739</v>
      </c>
      <c r="IXS1" s="53" t="s">
        <v>7740</v>
      </c>
      <c r="IXT1" s="53" t="s">
        <v>7741</v>
      </c>
      <c r="IXU1" s="53" t="s">
        <v>7742</v>
      </c>
      <c r="IXV1" s="53" t="s">
        <v>7743</v>
      </c>
      <c r="IXW1" s="53" t="s">
        <v>7744</v>
      </c>
      <c r="IXX1" s="53" t="s">
        <v>7745</v>
      </c>
      <c r="IXY1" s="53" t="s">
        <v>7746</v>
      </c>
      <c r="IXZ1" s="53" t="s">
        <v>7747</v>
      </c>
      <c r="IYA1" s="53" t="s">
        <v>7748</v>
      </c>
      <c r="IYB1" s="53" t="s">
        <v>7749</v>
      </c>
      <c r="IYC1" s="53" t="s">
        <v>7750</v>
      </c>
      <c r="IYD1" s="53" t="s">
        <v>7751</v>
      </c>
      <c r="IYE1" s="53" t="s">
        <v>7752</v>
      </c>
      <c r="IYF1" s="53" t="s">
        <v>7753</v>
      </c>
      <c r="IYG1" s="53" t="s">
        <v>7754</v>
      </c>
      <c r="IYH1" s="53" t="s">
        <v>7755</v>
      </c>
      <c r="IYI1" s="53" t="s">
        <v>7756</v>
      </c>
      <c r="IYJ1" s="53" t="s">
        <v>7757</v>
      </c>
      <c r="IYK1" s="53" t="s">
        <v>7758</v>
      </c>
      <c r="IYL1" s="53" t="s">
        <v>7759</v>
      </c>
      <c r="IYM1" s="53" t="s">
        <v>7760</v>
      </c>
      <c r="IYN1" s="53" t="s">
        <v>7761</v>
      </c>
      <c r="IYO1" s="53" t="s">
        <v>7762</v>
      </c>
      <c r="IYP1" s="53" t="s">
        <v>7763</v>
      </c>
      <c r="IYQ1" s="53" t="s">
        <v>7764</v>
      </c>
      <c r="IYR1" s="53" t="s">
        <v>7765</v>
      </c>
      <c r="IYS1" s="53" t="s">
        <v>7766</v>
      </c>
      <c r="IYT1" s="53" t="s">
        <v>7767</v>
      </c>
      <c r="IYU1" s="53" t="s">
        <v>7768</v>
      </c>
      <c r="IYV1" s="53" t="s">
        <v>7769</v>
      </c>
      <c r="IYW1" s="53" t="s">
        <v>7770</v>
      </c>
      <c r="IYX1" s="53" t="s">
        <v>7771</v>
      </c>
      <c r="IYY1" s="53" t="s">
        <v>7772</v>
      </c>
      <c r="IYZ1" s="53" t="s">
        <v>7773</v>
      </c>
      <c r="IZA1" s="53" t="s">
        <v>7774</v>
      </c>
      <c r="IZB1" s="53" t="s">
        <v>7775</v>
      </c>
      <c r="IZC1" s="53" t="s">
        <v>7776</v>
      </c>
      <c r="IZD1" s="53" t="s">
        <v>7777</v>
      </c>
      <c r="IZE1" s="53" t="s">
        <v>7778</v>
      </c>
      <c r="IZF1" s="53" t="s">
        <v>7779</v>
      </c>
      <c r="IZG1" s="53" t="s">
        <v>7780</v>
      </c>
      <c r="IZH1" s="53" t="s">
        <v>7781</v>
      </c>
      <c r="IZI1" s="53" t="s">
        <v>7782</v>
      </c>
      <c r="IZJ1" s="53" t="s">
        <v>7783</v>
      </c>
      <c r="IZK1" s="53" t="s">
        <v>7784</v>
      </c>
      <c r="IZL1" s="53" t="s">
        <v>7785</v>
      </c>
      <c r="IZM1" s="53" t="s">
        <v>7786</v>
      </c>
      <c r="IZN1" s="53" t="s">
        <v>7787</v>
      </c>
      <c r="IZO1" s="53" t="s">
        <v>7788</v>
      </c>
      <c r="IZP1" s="53" t="s">
        <v>7789</v>
      </c>
      <c r="IZQ1" s="53" t="s">
        <v>7790</v>
      </c>
      <c r="IZR1" s="53" t="s">
        <v>7791</v>
      </c>
      <c r="IZS1" s="53" t="s">
        <v>7792</v>
      </c>
      <c r="IZT1" s="53" t="s">
        <v>7793</v>
      </c>
      <c r="IZU1" s="53" t="s">
        <v>7794</v>
      </c>
      <c r="IZV1" s="53" t="s">
        <v>7795</v>
      </c>
      <c r="IZW1" s="53" t="s">
        <v>7796</v>
      </c>
      <c r="IZX1" s="53" t="s">
        <v>7797</v>
      </c>
      <c r="IZY1" s="53" t="s">
        <v>7798</v>
      </c>
      <c r="IZZ1" s="53" t="s">
        <v>7799</v>
      </c>
      <c r="JAA1" s="53" t="s">
        <v>7800</v>
      </c>
      <c r="JAB1" s="53" t="s">
        <v>7801</v>
      </c>
      <c r="JAC1" s="53" t="s">
        <v>7802</v>
      </c>
      <c r="JAD1" s="53" t="s">
        <v>7803</v>
      </c>
      <c r="JAE1" s="53" t="s">
        <v>7804</v>
      </c>
      <c r="JAF1" s="53" t="s">
        <v>7805</v>
      </c>
      <c r="JAG1" s="53" t="s">
        <v>7806</v>
      </c>
      <c r="JAH1" s="53" t="s">
        <v>7807</v>
      </c>
      <c r="JAI1" s="53" t="s">
        <v>7808</v>
      </c>
      <c r="JAJ1" s="53" t="s">
        <v>7809</v>
      </c>
      <c r="JAK1" s="53" t="s">
        <v>7810</v>
      </c>
      <c r="JAL1" s="53" t="s">
        <v>7811</v>
      </c>
      <c r="JAM1" s="53" t="s">
        <v>7812</v>
      </c>
      <c r="JAN1" s="53" t="s">
        <v>7813</v>
      </c>
      <c r="JAO1" s="53" t="s">
        <v>7814</v>
      </c>
      <c r="JAP1" s="53" t="s">
        <v>7815</v>
      </c>
      <c r="JAQ1" s="53" t="s">
        <v>7816</v>
      </c>
      <c r="JAR1" s="53" t="s">
        <v>7817</v>
      </c>
      <c r="JAS1" s="53" t="s">
        <v>7818</v>
      </c>
      <c r="JAT1" s="53" t="s">
        <v>7819</v>
      </c>
      <c r="JAU1" s="53" t="s">
        <v>7820</v>
      </c>
      <c r="JAV1" s="53" t="s">
        <v>7821</v>
      </c>
      <c r="JAW1" s="53" t="s">
        <v>7822</v>
      </c>
      <c r="JAX1" s="53" t="s">
        <v>7823</v>
      </c>
      <c r="JAY1" s="53" t="s">
        <v>7824</v>
      </c>
      <c r="JAZ1" s="53" t="s">
        <v>7825</v>
      </c>
      <c r="JBA1" s="53" t="s">
        <v>7826</v>
      </c>
      <c r="JBB1" s="53" t="s">
        <v>7827</v>
      </c>
      <c r="JBC1" s="53" t="s">
        <v>7828</v>
      </c>
      <c r="JBD1" s="53" t="s">
        <v>7829</v>
      </c>
      <c r="JBE1" s="53" t="s">
        <v>7830</v>
      </c>
      <c r="JBF1" s="53" t="s">
        <v>7831</v>
      </c>
      <c r="JBG1" s="53" t="s">
        <v>7832</v>
      </c>
      <c r="JBH1" s="53" t="s">
        <v>7833</v>
      </c>
      <c r="JBI1" s="53" t="s">
        <v>7834</v>
      </c>
      <c r="JBJ1" s="53" t="s">
        <v>7835</v>
      </c>
      <c r="JBK1" s="53" t="s">
        <v>7836</v>
      </c>
      <c r="JBL1" s="53" t="s">
        <v>7837</v>
      </c>
      <c r="JBM1" s="53" t="s">
        <v>7838</v>
      </c>
      <c r="JBN1" s="53" t="s">
        <v>7839</v>
      </c>
      <c r="JBO1" s="53" t="s">
        <v>7840</v>
      </c>
      <c r="JBP1" s="53" t="s">
        <v>7841</v>
      </c>
      <c r="JBQ1" s="53" t="s">
        <v>7842</v>
      </c>
      <c r="JBR1" s="53" t="s">
        <v>7843</v>
      </c>
      <c r="JBS1" s="53" t="s">
        <v>7844</v>
      </c>
      <c r="JBT1" s="53" t="s">
        <v>7845</v>
      </c>
      <c r="JBU1" s="53" t="s">
        <v>7846</v>
      </c>
      <c r="JBV1" s="53" t="s">
        <v>7847</v>
      </c>
      <c r="JBW1" s="53" t="s">
        <v>7848</v>
      </c>
      <c r="JBX1" s="53" t="s">
        <v>7849</v>
      </c>
      <c r="JBY1" s="53" t="s">
        <v>7850</v>
      </c>
      <c r="JBZ1" s="53" t="s">
        <v>7851</v>
      </c>
      <c r="JCA1" s="53" t="s">
        <v>7852</v>
      </c>
      <c r="JCB1" s="53" t="s">
        <v>7853</v>
      </c>
      <c r="JCC1" s="53" t="s">
        <v>7854</v>
      </c>
      <c r="JCD1" s="53" t="s">
        <v>7855</v>
      </c>
      <c r="JCE1" s="53" t="s">
        <v>7856</v>
      </c>
      <c r="JCF1" s="53" t="s">
        <v>7857</v>
      </c>
      <c r="JCG1" s="53" t="s">
        <v>7858</v>
      </c>
      <c r="JCH1" s="53" t="s">
        <v>7859</v>
      </c>
      <c r="JCI1" s="53" t="s">
        <v>7860</v>
      </c>
      <c r="JCJ1" s="53" t="s">
        <v>7861</v>
      </c>
      <c r="JCK1" s="53" t="s">
        <v>7862</v>
      </c>
      <c r="JCL1" s="53" t="s">
        <v>7863</v>
      </c>
      <c r="JCM1" s="53" t="s">
        <v>7864</v>
      </c>
      <c r="JCN1" s="53" t="s">
        <v>7865</v>
      </c>
      <c r="JCO1" s="53" t="s">
        <v>7866</v>
      </c>
      <c r="JCP1" s="53" t="s">
        <v>7867</v>
      </c>
      <c r="JCQ1" s="53" t="s">
        <v>7868</v>
      </c>
      <c r="JCR1" s="53" t="s">
        <v>7869</v>
      </c>
      <c r="JCS1" s="53" t="s">
        <v>7870</v>
      </c>
      <c r="JCT1" s="53" t="s">
        <v>7871</v>
      </c>
      <c r="JCU1" s="53" t="s">
        <v>7872</v>
      </c>
      <c r="JCV1" s="53" t="s">
        <v>7873</v>
      </c>
      <c r="JCW1" s="53" t="s">
        <v>7874</v>
      </c>
      <c r="JCX1" s="53" t="s">
        <v>7875</v>
      </c>
      <c r="JCY1" s="53" t="s">
        <v>7876</v>
      </c>
      <c r="JCZ1" s="53" t="s">
        <v>7877</v>
      </c>
      <c r="JDA1" s="53" t="s">
        <v>7878</v>
      </c>
      <c r="JDB1" s="53" t="s">
        <v>7879</v>
      </c>
      <c r="JDC1" s="53" t="s">
        <v>7880</v>
      </c>
      <c r="JDD1" s="53" t="s">
        <v>7881</v>
      </c>
      <c r="JDE1" s="53" t="s">
        <v>7882</v>
      </c>
      <c r="JDF1" s="53" t="s">
        <v>7883</v>
      </c>
      <c r="JDG1" s="53" t="s">
        <v>7884</v>
      </c>
      <c r="JDH1" s="53" t="s">
        <v>7885</v>
      </c>
      <c r="JDI1" s="53" t="s">
        <v>7886</v>
      </c>
      <c r="JDJ1" s="53" t="s">
        <v>7887</v>
      </c>
      <c r="JDK1" s="53" t="s">
        <v>7888</v>
      </c>
      <c r="JDL1" s="53" t="s">
        <v>7889</v>
      </c>
      <c r="JDM1" s="53" t="s">
        <v>7890</v>
      </c>
      <c r="JDN1" s="53" t="s">
        <v>7891</v>
      </c>
      <c r="JDO1" s="53" t="s">
        <v>7892</v>
      </c>
      <c r="JDP1" s="53" t="s">
        <v>7893</v>
      </c>
      <c r="JDQ1" s="53" t="s">
        <v>7894</v>
      </c>
      <c r="JDR1" s="53" t="s">
        <v>7895</v>
      </c>
      <c r="JDS1" s="53" t="s">
        <v>7896</v>
      </c>
      <c r="JDT1" s="53" t="s">
        <v>7897</v>
      </c>
      <c r="JDU1" s="53" t="s">
        <v>7898</v>
      </c>
      <c r="JDV1" s="53" t="s">
        <v>7899</v>
      </c>
      <c r="JDW1" s="53" t="s">
        <v>7900</v>
      </c>
      <c r="JDX1" s="53" t="s">
        <v>7901</v>
      </c>
      <c r="JDY1" s="53" t="s">
        <v>7902</v>
      </c>
      <c r="JDZ1" s="53" t="s">
        <v>7903</v>
      </c>
      <c r="JEA1" s="53" t="s">
        <v>7904</v>
      </c>
      <c r="JEB1" s="53" t="s">
        <v>7905</v>
      </c>
      <c r="JEC1" s="53" t="s">
        <v>7906</v>
      </c>
      <c r="JED1" s="53" t="s">
        <v>7907</v>
      </c>
      <c r="JEE1" s="53" t="s">
        <v>7908</v>
      </c>
      <c r="JEF1" s="53" t="s">
        <v>7909</v>
      </c>
      <c r="JEG1" s="53" t="s">
        <v>7910</v>
      </c>
      <c r="JEH1" s="53" t="s">
        <v>7911</v>
      </c>
      <c r="JEI1" s="53" t="s">
        <v>7912</v>
      </c>
      <c r="JEJ1" s="53" t="s">
        <v>7913</v>
      </c>
      <c r="JEK1" s="53" t="s">
        <v>7914</v>
      </c>
      <c r="JEL1" s="53" t="s">
        <v>7915</v>
      </c>
      <c r="JEM1" s="53" t="s">
        <v>7916</v>
      </c>
      <c r="JEN1" s="53" t="s">
        <v>7917</v>
      </c>
      <c r="JEO1" s="53" t="s">
        <v>7918</v>
      </c>
      <c r="JEP1" s="53" t="s">
        <v>7919</v>
      </c>
      <c r="JEQ1" s="53" t="s">
        <v>7920</v>
      </c>
      <c r="JER1" s="53" t="s">
        <v>7921</v>
      </c>
      <c r="JES1" s="53" t="s">
        <v>7922</v>
      </c>
      <c r="JET1" s="53" t="s">
        <v>7923</v>
      </c>
      <c r="JEU1" s="53" t="s">
        <v>7924</v>
      </c>
      <c r="JEV1" s="53" t="s">
        <v>7925</v>
      </c>
      <c r="JEW1" s="53" t="s">
        <v>7926</v>
      </c>
      <c r="JEX1" s="53" t="s">
        <v>7927</v>
      </c>
      <c r="JEY1" s="53" t="s">
        <v>7928</v>
      </c>
      <c r="JEZ1" s="53" t="s">
        <v>7929</v>
      </c>
      <c r="JFA1" s="53" t="s">
        <v>7930</v>
      </c>
      <c r="JFB1" s="53" t="s">
        <v>7931</v>
      </c>
      <c r="JFC1" s="53" t="s">
        <v>7932</v>
      </c>
      <c r="JFD1" s="53" t="s">
        <v>7933</v>
      </c>
      <c r="JFE1" s="53" t="s">
        <v>7934</v>
      </c>
      <c r="JFF1" s="53" t="s">
        <v>7935</v>
      </c>
      <c r="JFG1" s="53" t="s">
        <v>7936</v>
      </c>
      <c r="JFH1" s="53" t="s">
        <v>7937</v>
      </c>
      <c r="JFI1" s="53" t="s">
        <v>7938</v>
      </c>
      <c r="JFJ1" s="53" t="s">
        <v>7939</v>
      </c>
      <c r="JFK1" s="53" t="s">
        <v>7940</v>
      </c>
      <c r="JFL1" s="53" t="s">
        <v>7941</v>
      </c>
      <c r="JFM1" s="53" t="s">
        <v>7942</v>
      </c>
      <c r="JFN1" s="53" t="s">
        <v>7943</v>
      </c>
      <c r="JFO1" s="53" t="s">
        <v>7944</v>
      </c>
      <c r="JFP1" s="53" t="s">
        <v>7945</v>
      </c>
      <c r="JFQ1" s="53" t="s">
        <v>7946</v>
      </c>
      <c r="JFR1" s="53" t="s">
        <v>7947</v>
      </c>
      <c r="JFS1" s="53" t="s">
        <v>7948</v>
      </c>
      <c r="JFT1" s="53" t="s">
        <v>7949</v>
      </c>
      <c r="JFU1" s="53" t="s">
        <v>7950</v>
      </c>
      <c r="JFV1" s="53" t="s">
        <v>7951</v>
      </c>
      <c r="JFW1" s="53" t="s">
        <v>7952</v>
      </c>
      <c r="JFX1" s="53" t="s">
        <v>7953</v>
      </c>
      <c r="JFY1" s="53" t="s">
        <v>7954</v>
      </c>
      <c r="JFZ1" s="53" t="s">
        <v>7955</v>
      </c>
      <c r="JGA1" s="53" t="s">
        <v>7956</v>
      </c>
      <c r="JGB1" s="53" t="s">
        <v>7957</v>
      </c>
      <c r="JGC1" s="53" t="s">
        <v>7958</v>
      </c>
      <c r="JGD1" s="53" t="s">
        <v>7959</v>
      </c>
      <c r="JGE1" s="53" t="s">
        <v>7960</v>
      </c>
      <c r="JGF1" s="53" t="s">
        <v>7961</v>
      </c>
      <c r="JGG1" s="53" t="s">
        <v>7962</v>
      </c>
      <c r="JGH1" s="53" t="s">
        <v>7963</v>
      </c>
      <c r="JGI1" s="53" t="s">
        <v>7964</v>
      </c>
      <c r="JGJ1" s="53" t="s">
        <v>7965</v>
      </c>
      <c r="JGK1" s="53" t="s">
        <v>7966</v>
      </c>
      <c r="JGL1" s="53" t="s">
        <v>7967</v>
      </c>
      <c r="JGM1" s="53" t="s">
        <v>7968</v>
      </c>
      <c r="JGN1" s="53" t="s">
        <v>7969</v>
      </c>
      <c r="JGO1" s="53" t="s">
        <v>7970</v>
      </c>
      <c r="JGP1" s="53" t="s">
        <v>7971</v>
      </c>
      <c r="JGQ1" s="53" t="s">
        <v>7972</v>
      </c>
      <c r="JGR1" s="53" t="s">
        <v>7973</v>
      </c>
      <c r="JGS1" s="53" t="s">
        <v>7974</v>
      </c>
      <c r="JGT1" s="53" t="s">
        <v>7975</v>
      </c>
      <c r="JGU1" s="53" t="s">
        <v>7976</v>
      </c>
      <c r="JGV1" s="53" t="s">
        <v>7977</v>
      </c>
      <c r="JGW1" s="53" t="s">
        <v>7978</v>
      </c>
      <c r="JGX1" s="53" t="s">
        <v>7979</v>
      </c>
      <c r="JGY1" s="53" t="s">
        <v>7980</v>
      </c>
      <c r="JGZ1" s="53" t="s">
        <v>7981</v>
      </c>
      <c r="JHA1" s="53" t="s">
        <v>7982</v>
      </c>
      <c r="JHB1" s="53" t="s">
        <v>7983</v>
      </c>
      <c r="JHC1" s="53" t="s">
        <v>7984</v>
      </c>
      <c r="JHD1" s="53" t="s">
        <v>7985</v>
      </c>
      <c r="JHE1" s="53" t="s">
        <v>7986</v>
      </c>
      <c r="JHF1" s="53" t="s">
        <v>7987</v>
      </c>
      <c r="JHG1" s="53" t="s">
        <v>7988</v>
      </c>
      <c r="JHH1" s="53" t="s">
        <v>7989</v>
      </c>
      <c r="JHI1" s="53" t="s">
        <v>7990</v>
      </c>
      <c r="JHJ1" s="53" t="s">
        <v>7991</v>
      </c>
      <c r="JHK1" s="53" t="s">
        <v>7992</v>
      </c>
      <c r="JHL1" s="53" t="s">
        <v>7993</v>
      </c>
      <c r="JHM1" s="53" t="s">
        <v>7994</v>
      </c>
      <c r="JHN1" s="53" t="s">
        <v>7995</v>
      </c>
      <c r="JHO1" s="53" t="s">
        <v>7996</v>
      </c>
      <c r="JHP1" s="53" t="s">
        <v>7997</v>
      </c>
      <c r="JHQ1" s="53" t="s">
        <v>7998</v>
      </c>
      <c r="JHR1" s="53" t="s">
        <v>7999</v>
      </c>
      <c r="JHS1" s="53" t="s">
        <v>8000</v>
      </c>
      <c r="JHT1" s="53" t="s">
        <v>8001</v>
      </c>
      <c r="JHU1" s="53" t="s">
        <v>8002</v>
      </c>
      <c r="JHV1" s="53" t="s">
        <v>8003</v>
      </c>
      <c r="JHW1" s="53" t="s">
        <v>8004</v>
      </c>
      <c r="JHX1" s="53" t="s">
        <v>8005</v>
      </c>
      <c r="JHY1" s="53" t="s">
        <v>8006</v>
      </c>
      <c r="JHZ1" s="53" t="s">
        <v>8007</v>
      </c>
      <c r="JIA1" s="53" t="s">
        <v>8008</v>
      </c>
      <c r="JIB1" s="53" t="s">
        <v>8009</v>
      </c>
      <c r="JIC1" s="53" t="s">
        <v>8010</v>
      </c>
      <c r="JID1" s="53" t="s">
        <v>8011</v>
      </c>
      <c r="JIE1" s="53" t="s">
        <v>8012</v>
      </c>
      <c r="JIF1" s="53" t="s">
        <v>8013</v>
      </c>
      <c r="JIG1" s="53" t="s">
        <v>8014</v>
      </c>
      <c r="JIH1" s="53" t="s">
        <v>8015</v>
      </c>
      <c r="JII1" s="53" t="s">
        <v>8016</v>
      </c>
      <c r="JIJ1" s="53" t="s">
        <v>8017</v>
      </c>
      <c r="JIK1" s="53" t="s">
        <v>8018</v>
      </c>
      <c r="JIL1" s="53" t="s">
        <v>8019</v>
      </c>
      <c r="JIM1" s="53" t="s">
        <v>8020</v>
      </c>
      <c r="JIN1" s="53" t="s">
        <v>8021</v>
      </c>
      <c r="JIO1" s="53" t="s">
        <v>8022</v>
      </c>
      <c r="JIP1" s="53" t="s">
        <v>8023</v>
      </c>
      <c r="JIQ1" s="53" t="s">
        <v>8024</v>
      </c>
      <c r="JIR1" s="53" t="s">
        <v>8025</v>
      </c>
      <c r="JIS1" s="53" t="s">
        <v>8026</v>
      </c>
      <c r="JIT1" s="53" t="s">
        <v>8027</v>
      </c>
      <c r="JIU1" s="53" t="s">
        <v>8028</v>
      </c>
      <c r="JIV1" s="53" t="s">
        <v>8029</v>
      </c>
      <c r="JIW1" s="53" t="s">
        <v>8030</v>
      </c>
      <c r="JIX1" s="53" t="s">
        <v>8031</v>
      </c>
      <c r="JIY1" s="53" t="s">
        <v>8032</v>
      </c>
      <c r="JIZ1" s="53" t="s">
        <v>8033</v>
      </c>
      <c r="JJA1" s="53" t="s">
        <v>8034</v>
      </c>
      <c r="JJB1" s="53" t="s">
        <v>8035</v>
      </c>
      <c r="JJC1" s="53" t="s">
        <v>8036</v>
      </c>
      <c r="JJD1" s="53" t="s">
        <v>8037</v>
      </c>
      <c r="JJE1" s="53" t="s">
        <v>8038</v>
      </c>
      <c r="JJF1" s="53" t="s">
        <v>8039</v>
      </c>
      <c r="JJG1" s="53" t="s">
        <v>8040</v>
      </c>
      <c r="JJH1" s="53" t="s">
        <v>8041</v>
      </c>
      <c r="JJI1" s="53" t="s">
        <v>8042</v>
      </c>
      <c r="JJJ1" s="53" t="s">
        <v>8043</v>
      </c>
      <c r="JJK1" s="53" t="s">
        <v>8044</v>
      </c>
      <c r="JJL1" s="53" t="s">
        <v>8045</v>
      </c>
      <c r="JJM1" s="53" t="s">
        <v>8046</v>
      </c>
      <c r="JJN1" s="53" t="s">
        <v>8047</v>
      </c>
      <c r="JJO1" s="53" t="s">
        <v>8048</v>
      </c>
      <c r="JJP1" s="53" t="s">
        <v>8049</v>
      </c>
      <c r="JJQ1" s="53" t="s">
        <v>8050</v>
      </c>
      <c r="JJR1" s="53" t="s">
        <v>8051</v>
      </c>
      <c r="JJS1" s="53" t="s">
        <v>8052</v>
      </c>
      <c r="JJT1" s="53" t="s">
        <v>8053</v>
      </c>
      <c r="JJU1" s="53" t="s">
        <v>8054</v>
      </c>
      <c r="JJV1" s="53" t="s">
        <v>8055</v>
      </c>
      <c r="JJW1" s="53" t="s">
        <v>8056</v>
      </c>
      <c r="JJX1" s="53" t="s">
        <v>8057</v>
      </c>
      <c r="JJY1" s="53" t="s">
        <v>8058</v>
      </c>
      <c r="JJZ1" s="53" t="s">
        <v>8059</v>
      </c>
      <c r="JKA1" s="53" t="s">
        <v>8060</v>
      </c>
      <c r="JKB1" s="53" t="s">
        <v>8061</v>
      </c>
      <c r="JKC1" s="53" t="s">
        <v>8062</v>
      </c>
      <c r="JKD1" s="53" t="s">
        <v>8063</v>
      </c>
      <c r="JKE1" s="53" t="s">
        <v>8064</v>
      </c>
      <c r="JKF1" s="53" t="s">
        <v>8065</v>
      </c>
      <c r="JKG1" s="53" t="s">
        <v>8066</v>
      </c>
      <c r="JKH1" s="53" t="s">
        <v>8067</v>
      </c>
      <c r="JKI1" s="53" t="s">
        <v>8068</v>
      </c>
      <c r="JKJ1" s="53" t="s">
        <v>8069</v>
      </c>
      <c r="JKK1" s="53" t="s">
        <v>8070</v>
      </c>
      <c r="JKL1" s="53" t="s">
        <v>8071</v>
      </c>
      <c r="JKM1" s="53" t="s">
        <v>8072</v>
      </c>
      <c r="JKN1" s="53" t="s">
        <v>8073</v>
      </c>
      <c r="JKO1" s="53" t="s">
        <v>8074</v>
      </c>
      <c r="JKP1" s="53" t="s">
        <v>8075</v>
      </c>
      <c r="JKQ1" s="53" t="s">
        <v>8076</v>
      </c>
      <c r="JKR1" s="53" t="s">
        <v>8077</v>
      </c>
      <c r="JKS1" s="53" t="s">
        <v>8078</v>
      </c>
      <c r="JKT1" s="53" t="s">
        <v>8079</v>
      </c>
      <c r="JKU1" s="53" t="s">
        <v>8080</v>
      </c>
      <c r="JKV1" s="53" t="s">
        <v>8081</v>
      </c>
      <c r="JKW1" s="53" t="s">
        <v>8082</v>
      </c>
      <c r="JKX1" s="53" t="s">
        <v>8083</v>
      </c>
      <c r="JKY1" s="53" t="s">
        <v>8084</v>
      </c>
      <c r="JKZ1" s="53" t="s">
        <v>8085</v>
      </c>
      <c r="JLA1" s="53" t="s">
        <v>8086</v>
      </c>
      <c r="JLB1" s="53" t="s">
        <v>8087</v>
      </c>
      <c r="JLC1" s="53" t="s">
        <v>8088</v>
      </c>
      <c r="JLD1" s="53" t="s">
        <v>8089</v>
      </c>
      <c r="JLE1" s="53" t="s">
        <v>8090</v>
      </c>
      <c r="JLF1" s="53" t="s">
        <v>8091</v>
      </c>
      <c r="JLG1" s="53" t="s">
        <v>8092</v>
      </c>
      <c r="JLH1" s="53" t="s">
        <v>8093</v>
      </c>
      <c r="JLI1" s="53" t="s">
        <v>8094</v>
      </c>
      <c r="JLJ1" s="53" t="s">
        <v>8095</v>
      </c>
      <c r="JLK1" s="53" t="s">
        <v>8096</v>
      </c>
      <c r="JLL1" s="53" t="s">
        <v>8097</v>
      </c>
      <c r="JLM1" s="53" t="s">
        <v>8098</v>
      </c>
      <c r="JLN1" s="53" t="s">
        <v>8099</v>
      </c>
      <c r="JLO1" s="53" t="s">
        <v>8100</v>
      </c>
      <c r="JLP1" s="53" t="s">
        <v>8101</v>
      </c>
      <c r="JLQ1" s="53" t="s">
        <v>8102</v>
      </c>
      <c r="JLR1" s="53" t="s">
        <v>8103</v>
      </c>
      <c r="JLS1" s="53" t="s">
        <v>8104</v>
      </c>
      <c r="JLT1" s="53" t="s">
        <v>8105</v>
      </c>
      <c r="JLU1" s="53" t="s">
        <v>8106</v>
      </c>
      <c r="JLV1" s="53" t="s">
        <v>8107</v>
      </c>
      <c r="JLW1" s="53" t="s">
        <v>8108</v>
      </c>
      <c r="JLX1" s="53" t="s">
        <v>8109</v>
      </c>
      <c r="JLY1" s="53" t="s">
        <v>8110</v>
      </c>
      <c r="JLZ1" s="53" t="s">
        <v>8111</v>
      </c>
      <c r="JMA1" s="53" t="s">
        <v>8112</v>
      </c>
      <c r="JMB1" s="53" t="s">
        <v>8113</v>
      </c>
      <c r="JMC1" s="53" t="s">
        <v>8114</v>
      </c>
      <c r="JMD1" s="53" t="s">
        <v>8115</v>
      </c>
      <c r="JME1" s="53" t="s">
        <v>8116</v>
      </c>
      <c r="JMF1" s="53" t="s">
        <v>8117</v>
      </c>
      <c r="JMG1" s="53" t="s">
        <v>8118</v>
      </c>
      <c r="JMH1" s="53" t="s">
        <v>8119</v>
      </c>
      <c r="JMI1" s="53" t="s">
        <v>8120</v>
      </c>
      <c r="JMJ1" s="53" t="s">
        <v>8121</v>
      </c>
      <c r="JMK1" s="53" t="s">
        <v>8122</v>
      </c>
      <c r="JML1" s="53" t="s">
        <v>8123</v>
      </c>
      <c r="JMM1" s="53" t="s">
        <v>8124</v>
      </c>
      <c r="JMN1" s="53" t="s">
        <v>8125</v>
      </c>
      <c r="JMO1" s="53" t="s">
        <v>8126</v>
      </c>
      <c r="JMP1" s="53" t="s">
        <v>8127</v>
      </c>
      <c r="JMQ1" s="53" t="s">
        <v>8128</v>
      </c>
      <c r="JMR1" s="53" t="s">
        <v>8129</v>
      </c>
      <c r="JMS1" s="53" t="s">
        <v>8130</v>
      </c>
      <c r="JMT1" s="53" t="s">
        <v>8131</v>
      </c>
      <c r="JMU1" s="53" t="s">
        <v>8132</v>
      </c>
      <c r="JMV1" s="53" t="s">
        <v>8133</v>
      </c>
      <c r="JMW1" s="53" t="s">
        <v>8134</v>
      </c>
      <c r="JMX1" s="53" t="s">
        <v>8135</v>
      </c>
      <c r="JMY1" s="53" t="s">
        <v>8136</v>
      </c>
      <c r="JMZ1" s="53" t="s">
        <v>8137</v>
      </c>
      <c r="JNA1" s="53" t="s">
        <v>8138</v>
      </c>
      <c r="JNB1" s="53" t="s">
        <v>8139</v>
      </c>
      <c r="JNC1" s="53" t="s">
        <v>8140</v>
      </c>
      <c r="JND1" s="53" t="s">
        <v>8141</v>
      </c>
      <c r="JNE1" s="53" t="s">
        <v>8142</v>
      </c>
      <c r="JNF1" s="53" t="s">
        <v>8143</v>
      </c>
      <c r="JNG1" s="53" t="s">
        <v>8144</v>
      </c>
      <c r="JNH1" s="53" t="s">
        <v>8145</v>
      </c>
      <c r="JNI1" s="53" t="s">
        <v>8146</v>
      </c>
      <c r="JNJ1" s="53" t="s">
        <v>8147</v>
      </c>
      <c r="JNK1" s="53" t="s">
        <v>8148</v>
      </c>
      <c r="JNL1" s="53" t="s">
        <v>8149</v>
      </c>
      <c r="JNM1" s="53" t="s">
        <v>8150</v>
      </c>
      <c r="JNN1" s="53" t="s">
        <v>8151</v>
      </c>
      <c r="JNO1" s="53" t="s">
        <v>8152</v>
      </c>
      <c r="JNP1" s="53" t="s">
        <v>8153</v>
      </c>
      <c r="JNQ1" s="53" t="s">
        <v>8154</v>
      </c>
      <c r="JNR1" s="53" t="s">
        <v>8155</v>
      </c>
      <c r="JNS1" s="53" t="s">
        <v>8156</v>
      </c>
      <c r="JNT1" s="53" t="s">
        <v>8157</v>
      </c>
      <c r="JNU1" s="53" t="s">
        <v>8158</v>
      </c>
      <c r="JNV1" s="53" t="s">
        <v>8159</v>
      </c>
      <c r="JNW1" s="53" t="s">
        <v>8160</v>
      </c>
      <c r="JNX1" s="53" t="s">
        <v>8161</v>
      </c>
      <c r="JNY1" s="53" t="s">
        <v>8162</v>
      </c>
      <c r="JNZ1" s="53" t="s">
        <v>8163</v>
      </c>
      <c r="JOA1" s="53" t="s">
        <v>8164</v>
      </c>
      <c r="JOB1" s="53" t="s">
        <v>8165</v>
      </c>
      <c r="JOC1" s="53" t="s">
        <v>8166</v>
      </c>
      <c r="JOD1" s="53" t="s">
        <v>8167</v>
      </c>
      <c r="JOE1" s="53" t="s">
        <v>8168</v>
      </c>
      <c r="JOF1" s="53" t="s">
        <v>8169</v>
      </c>
      <c r="JOG1" s="53" t="s">
        <v>8170</v>
      </c>
      <c r="JOH1" s="53" t="s">
        <v>8171</v>
      </c>
      <c r="JOI1" s="53" t="s">
        <v>8172</v>
      </c>
      <c r="JOJ1" s="53" t="s">
        <v>8173</v>
      </c>
      <c r="JOK1" s="53" t="s">
        <v>8174</v>
      </c>
      <c r="JOL1" s="53" t="s">
        <v>8175</v>
      </c>
      <c r="JOM1" s="53" t="s">
        <v>8176</v>
      </c>
      <c r="JON1" s="53" t="s">
        <v>8177</v>
      </c>
      <c r="JOO1" s="53" t="s">
        <v>8178</v>
      </c>
      <c r="JOP1" s="53" t="s">
        <v>8179</v>
      </c>
      <c r="JOQ1" s="53" t="s">
        <v>8180</v>
      </c>
      <c r="JOR1" s="53" t="s">
        <v>8181</v>
      </c>
      <c r="JOS1" s="53" t="s">
        <v>8182</v>
      </c>
      <c r="JOT1" s="53" t="s">
        <v>8183</v>
      </c>
      <c r="JOU1" s="53" t="s">
        <v>8184</v>
      </c>
      <c r="JOV1" s="53" t="s">
        <v>8185</v>
      </c>
      <c r="JOW1" s="53" t="s">
        <v>8186</v>
      </c>
      <c r="JOX1" s="53" t="s">
        <v>8187</v>
      </c>
      <c r="JOY1" s="53" t="s">
        <v>8188</v>
      </c>
      <c r="JOZ1" s="53" t="s">
        <v>8189</v>
      </c>
      <c r="JPA1" s="53" t="s">
        <v>8190</v>
      </c>
      <c r="JPB1" s="53" t="s">
        <v>8191</v>
      </c>
      <c r="JPC1" s="53" t="s">
        <v>8192</v>
      </c>
      <c r="JPD1" s="53" t="s">
        <v>8193</v>
      </c>
      <c r="JPE1" s="53" t="s">
        <v>8194</v>
      </c>
      <c r="JPF1" s="53" t="s">
        <v>8195</v>
      </c>
      <c r="JPG1" s="53" t="s">
        <v>8196</v>
      </c>
      <c r="JPH1" s="53" t="s">
        <v>8197</v>
      </c>
      <c r="JPI1" s="53" t="s">
        <v>8198</v>
      </c>
      <c r="JPJ1" s="53" t="s">
        <v>8199</v>
      </c>
      <c r="JPK1" s="53" t="s">
        <v>8200</v>
      </c>
      <c r="JPL1" s="53" t="s">
        <v>8201</v>
      </c>
      <c r="JPM1" s="53" t="s">
        <v>8202</v>
      </c>
      <c r="JPN1" s="53" t="s">
        <v>8203</v>
      </c>
      <c r="JPO1" s="53" t="s">
        <v>8204</v>
      </c>
      <c r="JPP1" s="53" t="s">
        <v>8205</v>
      </c>
      <c r="JPQ1" s="53" t="s">
        <v>8206</v>
      </c>
      <c r="JPR1" s="53" t="s">
        <v>8207</v>
      </c>
      <c r="JPS1" s="53" t="s">
        <v>8208</v>
      </c>
      <c r="JPT1" s="53" t="s">
        <v>8209</v>
      </c>
      <c r="JPU1" s="53" t="s">
        <v>8210</v>
      </c>
      <c r="JPV1" s="53" t="s">
        <v>8211</v>
      </c>
      <c r="JPW1" s="53" t="s">
        <v>8212</v>
      </c>
      <c r="JPX1" s="53" t="s">
        <v>8213</v>
      </c>
      <c r="JPY1" s="53" t="s">
        <v>8214</v>
      </c>
      <c r="JPZ1" s="53" t="s">
        <v>8215</v>
      </c>
      <c r="JQA1" s="53" t="s">
        <v>8216</v>
      </c>
      <c r="JQB1" s="53" t="s">
        <v>8217</v>
      </c>
      <c r="JQC1" s="53" t="s">
        <v>8218</v>
      </c>
      <c r="JQD1" s="53" t="s">
        <v>8219</v>
      </c>
      <c r="JQE1" s="53" t="s">
        <v>8220</v>
      </c>
      <c r="JQF1" s="53" t="s">
        <v>8221</v>
      </c>
      <c r="JQG1" s="53" t="s">
        <v>8222</v>
      </c>
      <c r="JQH1" s="53" t="s">
        <v>8223</v>
      </c>
      <c r="JQI1" s="53" t="s">
        <v>8224</v>
      </c>
      <c r="JQJ1" s="53" t="s">
        <v>8225</v>
      </c>
      <c r="JQK1" s="53" t="s">
        <v>8226</v>
      </c>
      <c r="JQL1" s="53" t="s">
        <v>8227</v>
      </c>
      <c r="JQM1" s="53" t="s">
        <v>8228</v>
      </c>
      <c r="JQN1" s="53" t="s">
        <v>8229</v>
      </c>
      <c r="JQO1" s="53" t="s">
        <v>8230</v>
      </c>
      <c r="JQP1" s="53" t="s">
        <v>8231</v>
      </c>
      <c r="JQQ1" s="53" t="s">
        <v>8232</v>
      </c>
      <c r="JQR1" s="53" t="s">
        <v>8233</v>
      </c>
      <c r="JQS1" s="53" t="s">
        <v>8234</v>
      </c>
      <c r="JQT1" s="53" t="s">
        <v>8235</v>
      </c>
      <c r="JQU1" s="53" t="s">
        <v>8236</v>
      </c>
      <c r="JQV1" s="53" t="s">
        <v>8237</v>
      </c>
      <c r="JQW1" s="53" t="s">
        <v>8238</v>
      </c>
      <c r="JQX1" s="53" t="s">
        <v>8239</v>
      </c>
      <c r="JQY1" s="53" t="s">
        <v>8240</v>
      </c>
      <c r="JQZ1" s="53" t="s">
        <v>8241</v>
      </c>
      <c r="JRA1" s="53" t="s">
        <v>8242</v>
      </c>
      <c r="JRB1" s="53" t="s">
        <v>8243</v>
      </c>
      <c r="JRC1" s="53" t="s">
        <v>8244</v>
      </c>
      <c r="JRD1" s="53" t="s">
        <v>8245</v>
      </c>
      <c r="JRE1" s="53" t="s">
        <v>8246</v>
      </c>
      <c r="JRF1" s="53" t="s">
        <v>8247</v>
      </c>
      <c r="JRG1" s="53" t="s">
        <v>8248</v>
      </c>
      <c r="JRH1" s="53" t="s">
        <v>8249</v>
      </c>
      <c r="JRI1" s="53" t="s">
        <v>8250</v>
      </c>
      <c r="JRJ1" s="53" t="s">
        <v>8251</v>
      </c>
      <c r="JRK1" s="53" t="s">
        <v>8252</v>
      </c>
      <c r="JRL1" s="53" t="s">
        <v>8253</v>
      </c>
      <c r="JRM1" s="53" t="s">
        <v>8254</v>
      </c>
      <c r="JRN1" s="53" t="s">
        <v>8255</v>
      </c>
      <c r="JRO1" s="53" t="s">
        <v>8256</v>
      </c>
      <c r="JRP1" s="53" t="s">
        <v>8257</v>
      </c>
      <c r="JRQ1" s="53" t="s">
        <v>8258</v>
      </c>
      <c r="JRR1" s="53" t="s">
        <v>8259</v>
      </c>
      <c r="JRS1" s="53" t="s">
        <v>8260</v>
      </c>
      <c r="JRT1" s="53" t="s">
        <v>8261</v>
      </c>
      <c r="JRU1" s="53" t="s">
        <v>8262</v>
      </c>
      <c r="JRV1" s="53" t="s">
        <v>8263</v>
      </c>
      <c r="JRW1" s="53" t="s">
        <v>8264</v>
      </c>
      <c r="JRX1" s="53" t="s">
        <v>8265</v>
      </c>
      <c r="JRY1" s="53" t="s">
        <v>8266</v>
      </c>
      <c r="JRZ1" s="53" t="s">
        <v>8267</v>
      </c>
      <c r="JSA1" s="53" t="s">
        <v>8268</v>
      </c>
      <c r="JSB1" s="53" t="s">
        <v>8269</v>
      </c>
      <c r="JSC1" s="53" t="s">
        <v>8270</v>
      </c>
      <c r="JSD1" s="53" t="s">
        <v>8271</v>
      </c>
      <c r="JSE1" s="53" t="s">
        <v>8272</v>
      </c>
      <c r="JSF1" s="53" t="s">
        <v>8273</v>
      </c>
      <c r="JSG1" s="53" t="s">
        <v>8274</v>
      </c>
      <c r="JSH1" s="53" t="s">
        <v>8275</v>
      </c>
      <c r="JSI1" s="53" t="s">
        <v>8276</v>
      </c>
      <c r="JSJ1" s="53" t="s">
        <v>8277</v>
      </c>
      <c r="JSK1" s="53" t="s">
        <v>8278</v>
      </c>
      <c r="JSL1" s="53" t="s">
        <v>8279</v>
      </c>
      <c r="JSM1" s="53" t="s">
        <v>8280</v>
      </c>
      <c r="JSN1" s="53" t="s">
        <v>8281</v>
      </c>
      <c r="JSO1" s="53" t="s">
        <v>8282</v>
      </c>
      <c r="JSP1" s="53" t="s">
        <v>8283</v>
      </c>
      <c r="JSQ1" s="53" t="s">
        <v>8284</v>
      </c>
      <c r="JSR1" s="53" t="s">
        <v>8285</v>
      </c>
      <c r="JSS1" s="53" t="s">
        <v>8286</v>
      </c>
      <c r="JST1" s="53" t="s">
        <v>8287</v>
      </c>
      <c r="JSU1" s="53" t="s">
        <v>8288</v>
      </c>
      <c r="JSV1" s="53" t="s">
        <v>8289</v>
      </c>
      <c r="JSW1" s="53" t="s">
        <v>8290</v>
      </c>
      <c r="JSX1" s="53" t="s">
        <v>8291</v>
      </c>
      <c r="JSY1" s="53" t="s">
        <v>8292</v>
      </c>
      <c r="JSZ1" s="53" t="s">
        <v>8293</v>
      </c>
      <c r="JTA1" s="53" t="s">
        <v>8294</v>
      </c>
      <c r="JTB1" s="53" t="s">
        <v>8295</v>
      </c>
      <c r="JTC1" s="53" t="s">
        <v>8296</v>
      </c>
      <c r="JTD1" s="53" t="s">
        <v>8297</v>
      </c>
      <c r="JTE1" s="53" t="s">
        <v>8298</v>
      </c>
      <c r="JTF1" s="53" t="s">
        <v>8299</v>
      </c>
      <c r="JTG1" s="53" t="s">
        <v>8300</v>
      </c>
      <c r="JTH1" s="53" t="s">
        <v>8301</v>
      </c>
      <c r="JTI1" s="53" t="s">
        <v>8302</v>
      </c>
      <c r="JTJ1" s="53" t="s">
        <v>8303</v>
      </c>
      <c r="JTK1" s="53" t="s">
        <v>8304</v>
      </c>
      <c r="JTL1" s="53" t="s">
        <v>8305</v>
      </c>
      <c r="JTM1" s="53" t="s">
        <v>8306</v>
      </c>
      <c r="JTN1" s="53" t="s">
        <v>8307</v>
      </c>
      <c r="JTO1" s="53" t="s">
        <v>8308</v>
      </c>
      <c r="JTP1" s="53" t="s">
        <v>8309</v>
      </c>
      <c r="JTQ1" s="53" t="s">
        <v>8310</v>
      </c>
      <c r="JTR1" s="53" t="s">
        <v>8311</v>
      </c>
      <c r="JTS1" s="53" t="s">
        <v>8312</v>
      </c>
      <c r="JTT1" s="53" t="s">
        <v>8313</v>
      </c>
      <c r="JTU1" s="53" t="s">
        <v>8314</v>
      </c>
      <c r="JTV1" s="53" t="s">
        <v>8315</v>
      </c>
      <c r="JTW1" s="53" t="s">
        <v>8316</v>
      </c>
      <c r="JTX1" s="53" t="s">
        <v>8317</v>
      </c>
      <c r="JTY1" s="53" t="s">
        <v>8318</v>
      </c>
      <c r="JTZ1" s="53" t="s">
        <v>8319</v>
      </c>
      <c r="JUA1" s="53" t="s">
        <v>8320</v>
      </c>
      <c r="JUB1" s="53" t="s">
        <v>8321</v>
      </c>
      <c r="JUC1" s="53" t="s">
        <v>8322</v>
      </c>
      <c r="JUD1" s="53" t="s">
        <v>8323</v>
      </c>
      <c r="JUE1" s="53" t="s">
        <v>8324</v>
      </c>
      <c r="JUF1" s="53" t="s">
        <v>8325</v>
      </c>
      <c r="JUG1" s="53" t="s">
        <v>8326</v>
      </c>
      <c r="JUH1" s="53" t="s">
        <v>8327</v>
      </c>
      <c r="JUI1" s="53" t="s">
        <v>8328</v>
      </c>
      <c r="JUJ1" s="53" t="s">
        <v>8329</v>
      </c>
      <c r="JUK1" s="53" t="s">
        <v>8330</v>
      </c>
      <c r="JUL1" s="53" t="s">
        <v>8331</v>
      </c>
      <c r="JUM1" s="53" t="s">
        <v>8332</v>
      </c>
      <c r="JUN1" s="53" t="s">
        <v>8333</v>
      </c>
      <c r="JUO1" s="53" t="s">
        <v>8334</v>
      </c>
      <c r="JUP1" s="53" t="s">
        <v>8335</v>
      </c>
      <c r="JUQ1" s="53" t="s">
        <v>8336</v>
      </c>
      <c r="JUR1" s="53" t="s">
        <v>8337</v>
      </c>
      <c r="JUS1" s="53" t="s">
        <v>8338</v>
      </c>
      <c r="JUT1" s="53" t="s">
        <v>8339</v>
      </c>
      <c r="JUU1" s="53" t="s">
        <v>8340</v>
      </c>
      <c r="JUV1" s="53" t="s">
        <v>8341</v>
      </c>
      <c r="JUW1" s="53" t="s">
        <v>8342</v>
      </c>
      <c r="JUX1" s="53" t="s">
        <v>8343</v>
      </c>
      <c r="JUY1" s="53" t="s">
        <v>8344</v>
      </c>
      <c r="JUZ1" s="53" t="s">
        <v>8345</v>
      </c>
      <c r="JVA1" s="53" t="s">
        <v>8346</v>
      </c>
      <c r="JVB1" s="53" t="s">
        <v>8347</v>
      </c>
      <c r="JVC1" s="53" t="s">
        <v>8348</v>
      </c>
      <c r="JVD1" s="53" t="s">
        <v>8349</v>
      </c>
      <c r="JVE1" s="53" t="s">
        <v>8350</v>
      </c>
      <c r="JVF1" s="53" t="s">
        <v>8351</v>
      </c>
      <c r="JVG1" s="53" t="s">
        <v>8352</v>
      </c>
      <c r="JVH1" s="53" t="s">
        <v>8353</v>
      </c>
      <c r="JVI1" s="53" t="s">
        <v>8354</v>
      </c>
      <c r="JVJ1" s="53" t="s">
        <v>8355</v>
      </c>
      <c r="JVK1" s="53" t="s">
        <v>8356</v>
      </c>
      <c r="JVL1" s="53" t="s">
        <v>8357</v>
      </c>
      <c r="JVM1" s="53" t="s">
        <v>8358</v>
      </c>
      <c r="JVN1" s="53" t="s">
        <v>8359</v>
      </c>
      <c r="JVO1" s="53" t="s">
        <v>8360</v>
      </c>
      <c r="JVP1" s="53" t="s">
        <v>8361</v>
      </c>
      <c r="JVQ1" s="53" t="s">
        <v>8362</v>
      </c>
      <c r="JVR1" s="53" t="s">
        <v>8363</v>
      </c>
      <c r="JVS1" s="53" t="s">
        <v>8364</v>
      </c>
      <c r="JVT1" s="53" t="s">
        <v>8365</v>
      </c>
      <c r="JVU1" s="53" t="s">
        <v>8366</v>
      </c>
      <c r="JVV1" s="53" t="s">
        <v>8367</v>
      </c>
      <c r="JVW1" s="53" t="s">
        <v>8368</v>
      </c>
      <c r="JVX1" s="53" t="s">
        <v>8369</v>
      </c>
      <c r="JVY1" s="53" t="s">
        <v>8370</v>
      </c>
      <c r="JVZ1" s="53" t="s">
        <v>8371</v>
      </c>
      <c r="JWA1" s="53" t="s">
        <v>8372</v>
      </c>
      <c r="JWB1" s="53" t="s">
        <v>8373</v>
      </c>
      <c r="JWC1" s="53" t="s">
        <v>8374</v>
      </c>
      <c r="JWD1" s="53" t="s">
        <v>8375</v>
      </c>
      <c r="JWE1" s="53" t="s">
        <v>8376</v>
      </c>
      <c r="JWF1" s="53" t="s">
        <v>8377</v>
      </c>
      <c r="JWG1" s="53" t="s">
        <v>8378</v>
      </c>
      <c r="JWH1" s="53" t="s">
        <v>8379</v>
      </c>
      <c r="JWI1" s="53" t="s">
        <v>8380</v>
      </c>
      <c r="JWJ1" s="53" t="s">
        <v>8381</v>
      </c>
      <c r="JWK1" s="53" t="s">
        <v>8382</v>
      </c>
      <c r="JWL1" s="53" t="s">
        <v>8383</v>
      </c>
      <c r="JWM1" s="53" t="s">
        <v>8384</v>
      </c>
      <c r="JWN1" s="53" t="s">
        <v>8385</v>
      </c>
      <c r="JWO1" s="53" t="s">
        <v>8386</v>
      </c>
      <c r="JWP1" s="53" t="s">
        <v>8387</v>
      </c>
      <c r="JWQ1" s="53" t="s">
        <v>8388</v>
      </c>
      <c r="JWR1" s="53" t="s">
        <v>8389</v>
      </c>
      <c r="JWS1" s="53" t="s">
        <v>8390</v>
      </c>
      <c r="JWT1" s="53" t="s">
        <v>8391</v>
      </c>
      <c r="JWU1" s="53" t="s">
        <v>8392</v>
      </c>
      <c r="JWV1" s="53" t="s">
        <v>8393</v>
      </c>
      <c r="JWW1" s="53" t="s">
        <v>8394</v>
      </c>
      <c r="JWX1" s="53" t="s">
        <v>8395</v>
      </c>
      <c r="JWY1" s="53" t="s">
        <v>8396</v>
      </c>
      <c r="JWZ1" s="53" t="s">
        <v>8397</v>
      </c>
      <c r="JXA1" s="53" t="s">
        <v>8398</v>
      </c>
      <c r="JXB1" s="53" t="s">
        <v>8399</v>
      </c>
      <c r="JXC1" s="53" t="s">
        <v>8400</v>
      </c>
      <c r="JXD1" s="53" t="s">
        <v>8401</v>
      </c>
      <c r="JXE1" s="53" t="s">
        <v>8402</v>
      </c>
      <c r="JXF1" s="53" t="s">
        <v>8403</v>
      </c>
      <c r="JXG1" s="53" t="s">
        <v>8404</v>
      </c>
      <c r="JXH1" s="53" t="s">
        <v>8405</v>
      </c>
      <c r="JXI1" s="53" t="s">
        <v>8406</v>
      </c>
      <c r="JXJ1" s="53" t="s">
        <v>8407</v>
      </c>
      <c r="JXK1" s="53" t="s">
        <v>8408</v>
      </c>
      <c r="JXL1" s="53" t="s">
        <v>8409</v>
      </c>
      <c r="JXM1" s="53" t="s">
        <v>8410</v>
      </c>
      <c r="JXN1" s="53" t="s">
        <v>8411</v>
      </c>
      <c r="JXO1" s="53" t="s">
        <v>8412</v>
      </c>
      <c r="JXP1" s="53" t="s">
        <v>8413</v>
      </c>
      <c r="JXQ1" s="53" t="s">
        <v>8414</v>
      </c>
      <c r="JXR1" s="53" t="s">
        <v>8415</v>
      </c>
      <c r="JXS1" s="53" t="s">
        <v>8416</v>
      </c>
      <c r="JXT1" s="53" t="s">
        <v>8417</v>
      </c>
      <c r="JXU1" s="53" t="s">
        <v>8418</v>
      </c>
      <c r="JXV1" s="53" t="s">
        <v>8419</v>
      </c>
      <c r="JXW1" s="53" t="s">
        <v>8420</v>
      </c>
      <c r="JXX1" s="53" t="s">
        <v>8421</v>
      </c>
      <c r="JXY1" s="53" t="s">
        <v>8422</v>
      </c>
      <c r="JXZ1" s="53" t="s">
        <v>8423</v>
      </c>
      <c r="JYA1" s="53" t="s">
        <v>8424</v>
      </c>
      <c r="JYB1" s="53" t="s">
        <v>8425</v>
      </c>
      <c r="JYC1" s="53" t="s">
        <v>8426</v>
      </c>
      <c r="JYD1" s="53" t="s">
        <v>8427</v>
      </c>
      <c r="JYE1" s="53" t="s">
        <v>8428</v>
      </c>
      <c r="JYF1" s="53" t="s">
        <v>8429</v>
      </c>
      <c r="JYG1" s="53" t="s">
        <v>8430</v>
      </c>
      <c r="JYH1" s="53" t="s">
        <v>8431</v>
      </c>
      <c r="JYI1" s="53" t="s">
        <v>8432</v>
      </c>
      <c r="JYJ1" s="53" t="s">
        <v>8433</v>
      </c>
      <c r="JYK1" s="53" t="s">
        <v>8434</v>
      </c>
      <c r="JYL1" s="53" t="s">
        <v>8435</v>
      </c>
      <c r="JYM1" s="53" t="s">
        <v>8436</v>
      </c>
      <c r="JYN1" s="53" t="s">
        <v>8437</v>
      </c>
      <c r="JYO1" s="53" t="s">
        <v>8438</v>
      </c>
      <c r="JYP1" s="53" t="s">
        <v>8439</v>
      </c>
      <c r="JYQ1" s="53" t="s">
        <v>8440</v>
      </c>
      <c r="JYR1" s="53" t="s">
        <v>8441</v>
      </c>
      <c r="JYS1" s="53" t="s">
        <v>8442</v>
      </c>
      <c r="JYT1" s="53" t="s">
        <v>8443</v>
      </c>
      <c r="JYU1" s="53" t="s">
        <v>8444</v>
      </c>
      <c r="JYV1" s="53" t="s">
        <v>8445</v>
      </c>
      <c r="JYW1" s="53" t="s">
        <v>8446</v>
      </c>
      <c r="JYX1" s="53" t="s">
        <v>8447</v>
      </c>
      <c r="JYY1" s="53" t="s">
        <v>8448</v>
      </c>
      <c r="JYZ1" s="53" t="s">
        <v>8449</v>
      </c>
      <c r="JZA1" s="53" t="s">
        <v>8450</v>
      </c>
      <c r="JZB1" s="53" t="s">
        <v>8451</v>
      </c>
      <c r="JZC1" s="53" t="s">
        <v>8452</v>
      </c>
      <c r="JZD1" s="53" t="s">
        <v>8453</v>
      </c>
      <c r="JZE1" s="53" t="s">
        <v>8454</v>
      </c>
      <c r="JZF1" s="53" t="s">
        <v>8455</v>
      </c>
      <c r="JZG1" s="53" t="s">
        <v>8456</v>
      </c>
      <c r="JZH1" s="53" t="s">
        <v>8457</v>
      </c>
      <c r="JZI1" s="53" t="s">
        <v>8458</v>
      </c>
      <c r="JZJ1" s="53" t="s">
        <v>8459</v>
      </c>
      <c r="JZK1" s="53" t="s">
        <v>8460</v>
      </c>
      <c r="JZL1" s="53" t="s">
        <v>8461</v>
      </c>
      <c r="JZM1" s="53" t="s">
        <v>8462</v>
      </c>
      <c r="JZN1" s="53" t="s">
        <v>8463</v>
      </c>
      <c r="JZO1" s="53" t="s">
        <v>8464</v>
      </c>
      <c r="JZP1" s="53" t="s">
        <v>8465</v>
      </c>
      <c r="JZQ1" s="53" t="s">
        <v>8466</v>
      </c>
      <c r="JZR1" s="53" t="s">
        <v>8467</v>
      </c>
      <c r="JZS1" s="53" t="s">
        <v>8468</v>
      </c>
      <c r="JZT1" s="53" t="s">
        <v>8469</v>
      </c>
      <c r="JZU1" s="53" t="s">
        <v>8470</v>
      </c>
      <c r="JZV1" s="53" t="s">
        <v>8471</v>
      </c>
      <c r="JZW1" s="53" t="s">
        <v>8472</v>
      </c>
      <c r="JZX1" s="53" t="s">
        <v>8473</v>
      </c>
      <c r="JZY1" s="53" t="s">
        <v>8474</v>
      </c>
      <c r="JZZ1" s="53" t="s">
        <v>8475</v>
      </c>
      <c r="KAA1" s="53" t="s">
        <v>8476</v>
      </c>
      <c r="KAB1" s="53" t="s">
        <v>8477</v>
      </c>
      <c r="KAC1" s="53" t="s">
        <v>8478</v>
      </c>
      <c r="KAD1" s="53" t="s">
        <v>8479</v>
      </c>
      <c r="KAE1" s="53" t="s">
        <v>8480</v>
      </c>
      <c r="KAF1" s="53" t="s">
        <v>8481</v>
      </c>
      <c r="KAG1" s="53" t="s">
        <v>8482</v>
      </c>
      <c r="KAH1" s="53" t="s">
        <v>8483</v>
      </c>
      <c r="KAI1" s="53" t="s">
        <v>8484</v>
      </c>
      <c r="KAJ1" s="53" t="s">
        <v>8485</v>
      </c>
      <c r="KAK1" s="53" t="s">
        <v>8486</v>
      </c>
      <c r="KAL1" s="53" t="s">
        <v>8487</v>
      </c>
      <c r="KAM1" s="53" t="s">
        <v>8488</v>
      </c>
      <c r="KAN1" s="53" t="s">
        <v>8489</v>
      </c>
      <c r="KAO1" s="53" t="s">
        <v>8490</v>
      </c>
      <c r="KAP1" s="53" t="s">
        <v>8491</v>
      </c>
      <c r="KAQ1" s="53" t="s">
        <v>8492</v>
      </c>
      <c r="KAR1" s="53" t="s">
        <v>8493</v>
      </c>
      <c r="KAS1" s="53" t="s">
        <v>8494</v>
      </c>
      <c r="KAT1" s="53" t="s">
        <v>8495</v>
      </c>
      <c r="KAU1" s="53" t="s">
        <v>8496</v>
      </c>
      <c r="KAV1" s="53" t="s">
        <v>8497</v>
      </c>
      <c r="KAW1" s="53" t="s">
        <v>8498</v>
      </c>
      <c r="KAX1" s="53" t="s">
        <v>8499</v>
      </c>
      <c r="KAY1" s="53" t="s">
        <v>8500</v>
      </c>
      <c r="KAZ1" s="53" t="s">
        <v>8501</v>
      </c>
      <c r="KBA1" s="53" t="s">
        <v>8502</v>
      </c>
      <c r="KBB1" s="53" t="s">
        <v>8503</v>
      </c>
      <c r="KBC1" s="53" t="s">
        <v>8504</v>
      </c>
      <c r="KBD1" s="53" t="s">
        <v>8505</v>
      </c>
      <c r="KBE1" s="53" t="s">
        <v>8506</v>
      </c>
      <c r="KBF1" s="53" t="s">
        <v>8507</v>
      </c>
      <c r="KBG1" s="53" t="s">
        <v>8508</v>
      </c>
      <c r="KBH1" s="53" t="s">
        <v>8509</v>
      </c>
      <c r="KBI1" s="53" t="s">
        <v>8510</v>
      </c>
      <c r="KBJ1" s="53" t="s">
        <v>8511</v>
      </c>
      <c r="KBK1" s="53" t="s">
        <v>8512</v>
      </c>
      <c r="KBL1" s="53" t="s">
        <v>8513</v>
      </c>
      <c r="KBM1" s="53" t="s">
        <v>8514</v>
      </c>
      <c r="KBN1" s="53" t="s">
        <v>8515</v>
      </c>
      <c r="KBO1" s="53" t="s">
        <v>8516</v>
      </c>
      <c r="KBP1" s="53" t="s">
        <v>8517</v>
      </c>
      <c r="KBQ1" s="53" t="s">
        <v>8518</v>
      </c>
      <c r="KBR1" s="53" t="s">
        <v>8519</v>
      </c>
      <c r="KBS1" s="53" t="s">
        <v>8520</v>
      </c>
      <c r="KBT1" s="53" t="s">
        <v>8521</v>
      </c>
      <c r="KBU1" s="53" t="s">
        <v>8522</v>
      </c>
      <c r="KBV1" s="53" t="s">
        <v>8523</v>
      </c>
      <c r="KBW1" s="53" t="s">
        <v>8524</v>
      </c>
      <c r="KBX1" s="53" t="s">
        <v>8525</v>
      </c>
      <c r="KBY1" s="53" t="s">
        <v>8526</v>
      </c>
      <c r="KBZ1" s="53" t="s">
        <v>8527</v>
      </c>
      <c r="KCA1" s="53" t="s">
        <v>8528</v>
      </c>
      <c r="KCB1" s="53" t="s">
        <v>8529</v>
      </c>
      <c r="KCC1" s="53" t="s">
        <v>8530</v>
      </c>
      <c r="KCD1" s="53" t="s">
        <v>8531</v>
      </c>
      <c r="KCE1" s="53" t="s">
        <v>8532</v>
      </c>
      <c r="KCF1" s="53" t="s">
        <v>8533</v>
      </c>
      <c r="KCG1" s="53" t="s">
        <v>8534</v>
      </c>
      <c r="KCH1" s="53" t="s">
        <v>8535</v>
      </c>
      <c r="KCI1" s="53" t="s">
        <v>8536</v>
      </c>
      <c r="KCJ1" s="53" t="s">
        <v>8537</v>
      </c>
      <c r="KCK1" s="53" t="s">
        <v>8538</v>
      </c>
      <c r="KCL1" s="53" t="s">
        <v>8539</v>
      </c>
      <c r="KCM1" s="53" t="s">
        <v>8540</v>
      </c>
      <c r="KCN1" s="53" t="s">
        <v>8541</v>
      </c>
      <c r="KCO1" s="53" t="s">
        <v>8542</v>
      </c>
      <c r="KCP1" s="53" t="s">
        <v>8543</v>
      </c>
      <c r="KCQ1" s="53" t="s">
        <v>8544</v>
      </c>
      <c r="KCR1" s="53" t="s">
        <v>8545</v>
      </c>
      <c r="KCS1" s="53" t="s">
        <v>8546</v>
      </c>
      <c r="KCT1" s="53" t="s">
        <v>8547</v>
      </c>
      <c r="KCU1" s="53" t="s">
        <v>8548</v>
      </c>
      <c r="KCV1" s="53" t="s">
        <v>8549</v>
      </c>
      <c r="KCW1" s="53" t="s">
        <v>8550</v>
      </c>
      <c r="KCX1" s="53" t="s">
        <v>8551</v>
      </c>
      <c r="KCY1" s="53" t="s">
        <v>8552</v>
      </c>
      <c r="KCZ1" s="53" t="s">
        <v>8553</v>
      </c>
      <c r="KDA1" s="53" t="s">
        <v>8554</v>
      </c>
      <c r="KDB1" s="53" t="s">
        <v>8555</v>
      </c>
      <c r="KDC1" s="53" t="s">
        <v>8556</v>
      </c>
      <c r="KDD1" s="53" t="s">
        <v>8557</v>
      </c>
      <c r="KDE1" s="53" t="s">
        <v>8558</v>
      </c>
      <c r="KDF1" s="53" t="s">
        <v>8559</v>
      </c>
      <c r="KDG1" s="53" t="s">
        <v>8560</v>
      </c>
      <c r="KDH1" s="53" t="s">
        <v>8561</v>
      </c>
      <c r="KDI1" s="53" t="s">
        <v>8562</v>
      </c>
      <c r="KDJ1" s="53" t="s">
        <v>8563</v>
      </c>
      <c r="KDK1" s="53" t="s">
        <v>8564</v>
      </c>
      <c r="KDL1" s="53" t="s">
        <v>8565</v>
      </c>
      <c r="KDM1" s="53" t="s">
        <v>8566</v>
      </c>
      <c r="KDN1" s="53" t="s">
        <v>8567</v>
      </c>
      <c r="KDO1" s="53" t="s">
        <v>8568</v>
      </c>
      <c r="KDP1" s="53" t="s">
        <v>8569</v>
      </c>
      <c r="KDQ1" s="53" t="s">
        <v>8570</v>
      </c>
      <c r="KDR1" s="53" t="s">
        <v>8571</v>
      </c>
      <c r="KDS1" s="53" t="s">
        <v>8572</v>
      </c>
      <c r="KDT1" s="53" t="s">
        <v>8573</v>
      </c>
      <c r="KDU1" s="53" t="s">
        <v>8574</v>
      </c>
      <c r="KDV1" s="53" t="s">
        <v>8575</v>
      </c>
      <c r="KDW1" s="53" t="s">
        <v>8576</v>
      </c>
      <c r="KDX1" s="53" t="s">
        <v>8577</v>
      </c>
      <c r="KDY1" s="53" t="s">
        <v>8578</v>
      </c>
      <c r="KDZ1" s="53" t="s">
        <v>8579</v>
      </c>
      <c r="KEA1" s="53" t="s">
        <v>8580</v>
      </c>
      <c r="KEB1" s="53" t="s">
        <v>8581</v>
      </c>
      <c r="KEC1" s="53" t="s">
        <v>8582</v>
      </c>
      <c r="KED1" s="53" t="s">
        <v>8583</v>
      </c>
      <c r="KEE1" s="53" t="s">
        <v>8584</v>
      </c>
      <c r="KEF1" s="53" t="s">
        <v>8585</v>
      </c>
      <c r="KEG1" s="53" t="s">
        <v>8586</v>
      </c>
      <c r="KEH1" s="53" t="s">
        <v>8587</v>
      </c>
      <c r="KEI1" s="53" t="s">
        <v>8588</v>
      </c>
      <c r="KEJ1" s="53" t="s">
        <v>8589</v>
      </c>
      <c r="KEK1" s="53" t="s">
        <v>8590</v>
      </c>
      <c r="KEL1" s="53" t="s">
        <v>8591</v>
      </c>
      <c r="KEM1" s="53" t="s">
        <v>8592</v>
      </c>
      <c r="KEN1" s="53" t="s">
        <v>8593</v>
      </c>
      <c r="KEO1" s="53" t="s">
        <v>8594</v>
      </c>
      <c r="KEP1" s="53" t="s">
        <v>8595</v>
      </c>
      <c r="KEQ1" s="53" t="s">
        <v>8596</v>
      </c>
      <c r="KER1" s="53" t="s">
        <v>8597</v>
      </c>
      <c r="KES1" s="53" t="s">
        <v>8598</v>
      </c>
      <c r="KET1" s="53" t="s">
        <v>8599</v>
      </c>
      <c r="KEU1" s="53" t="s">
        <v>8600</v>
      </c>
      <c r="KEV1" s="53" t="s">
        <v>8601</v>
      </c>
      <c r="KEW1" s="53" t="s">
        <v>8602</v>
      </c>
      <c r="KEX1" s="53" t="s">
        <v>8603</v>
      </c>
      <c r="KEY1" s="53" t="s">
        <v>8604</v>
      </c>
      <c r="KEZ1" s="53" t="s">
        <v>8605</v>
      </c>
      <c r="KFA1" s="53" t="s">
        <v>8606</v>
      </c>
      <c r="KFB1" s="53" t="s">
        <v>8607</v>
      </c>
      <c r="KFC1" s="53" t="s">
        <v>8608</v>
      </c>
      <c r="KFD1" s="53" t="s">
        <v>8609</v>
      </c>
      <c r="KFE1" s="53" t="s">
        <v>8610</v>
      </c>
      <c r="KFF1" s="53" t="s">
        <v>8611</v>
      </c>
      <c r="KFG1" s="53" t="s">
        <v>8612</v>
      </c>
      <c r="KFH1" s="53" t="s">
        <v>8613</v>
      </c>
      <c r="KFI1" s="53" t="s">
        <v>8614</v>
      </c>
      <c r="KFJ1" s="53" t="s">
        <v>8615</v>
      </c>
      <c r="KFK1" s="53" t="s">
        <v>8616</v>
      </c>
      <c r="KFL1" s="53" t="s">
        <v>8617</v>
      </c>
      <c r="KFM1" s="53" t="s">
        <v>8618</v>
      </c>
      <c r="KFN1" s="53" t="s">
        <v>8619</v>
      </c>
      <c r="KFO1" s="53" t="s">
        <v>8620</v>
      </c>
      <c r="KFP1" s="53" t="s">
        <v>8621</v>
      </c>
      <c r="KFQ1" s="53" t="s">
        <v>8622</v>
      </c>
      <c r="KFR1" s="53" t="s">
        <v>8623</v>
      </c>
      <c r="KFS1" s="53" t="s">
        <v>8624</v>
      </c>
      <c r="KFT1" s="53" t="s">
        <v>8625</v>
      </c>
      <c r="KFU1" s="53" t="s">
        <v>8626</v>
      </c>
      <c r="KFV1" s="53" t="s">
        <v>8627</v>
      </c>
      <c r="KFW1" s="53" t="s">
        <v>8628</v>
      </c>
      <c r="KFX1" s="53" t="s">
        <v>8629</v>
      </c>
      <c r="KFY1" s="53" t="s">
        <v>8630</v>
      </c>
      <c r="KFZ1" s="53" t="s">
        <v>8631</v>
      </c>
      <c r="KGA1" s="53" t="s">
        <v>8632</v>
      </c>
      <c r="KGB1" s="53" t="s">
        <v>8633</v>
      </c>
      <c r="KGC1" s="53" t="s">
        <v>8634</v>
      </c>
      <c r="KGD1" s="53" t="s">
        <v>8635</v>
      </c>
      <c r="KGE1" s="53" t="s">
        <v>8636</v>
      </c>
      <c r="KGF1" s="53" t="s">
        <v>8637</v>
      </c>
      <c r="KGG1" s="53" t="s">
        <v>8638</v>
      </c>
      <c r="KGH1" s="53" t="s">
        <v>8639</v>
      </c>
      <c r="KGI1" s="53" t="s">
        <v>8640</v>
      </c>
      <c r="KGJ1" s="53" t="s">
        <v>8641</v>
      </c>
      <c r="KGK1" s="53" t="s">
        <v>8642</v>
      </c>
      <c r="KGL1" s="53" t="s">
        <v>8643</v>
      </c>
      <c r="KGM1" s="53" t="s">
        <v>8644</v>
      </c>
      <c r="KGN1" s="53" t="s">
        <v>8645</v>
      </c>
      <c r="KGO1" s="53" t="s">
        <v>8646</v>
      </c>
      <c r="KGP1" s="53" t="s">
        <v>8647</v>
      </c>
      <c r="KGQ1" s="53" t="s">
        <v>8648</v>
      </c>
      <c r="KGR1" s="53" t="s">
        <v>8649</v>
      </c>
      <c r="KGS1" s="53" t="s">
        <v>8650</v>
      </c>
      <c r="KGT1" s="53" t="s">
        <v>8651</v>
      </c>
      <c r="KGU1" s="53" t="s">
        <v>8652</v>
      </c>
      <c r="KGV1" s="53" t="s">
        <v>8653</v>
      </c>
      <c r="KGW1" s="53" t="s">
        <v>8654</v>
      </c>
      <c r="KGX1" s="53" t="s">
        <v>8655</v>
      </c>
      <c r="KGY1" s="53" t="s">
        <v>8656</v>
      </c>
      <c r="KGZ1" s="53" t="s">
        <v>8657</v>
      </c>
      <c r="KHA1" s="53" t="s">
        <v>8658</v>
      </c>
      <c r="KHB1" s="53" t="s">
        <v>8659</v>
      </c>
      <c r="KHC1" s="53" t="s">
        <v>8660</v>
      </c>
      <c r="KHD1" s="53" t="s">
        <v>8661</v>
      </c>
      <c r="KHE1" s="53" t="s">
        <v>8662</v>
      </c>
      <c r="KHF1" s="53" t="s">
        <v>8663</v>
      </c>
      <c r="KHG1" s="53" t="s">
        <v>8664</v>
      </c>
      <c r="KHH1" s="53" t="s">
        <v>8665</v>
      </c>
      <c r="KHI1" s="53" t="s">
        <v>8666</v>
      </c>
      <c r="KHJ1" s="53" t="s">
        <v>8667</v>
      </c>
      <c r="KHK1" s="53" t="s">
        <v>8668</v>
      </c>
      <c r="KHL1" s="53" t="s">
        <v>8669</v>
      </c>
      <c r="KHM1" s="53" t="s">
        <v>8670</v>
      </c>
      <c r="KHN1" s="53" t="s">
        <v>8671</v>
      </c>
      <c r="KHO1" s="53" t="s">
        <v>8672</v>
      </c>
      <c r="KHP1" s="53" t="s">
        <v>8673</v>
      </c>
      <c r="KHQ1" s="53" t="s">
        <v>8674</v>
      </c>
      <c r="KHR1" s="53" t="s">
        <v>8675</v>
      </c>
      <c r="KHS1" s="53" t="s">
        <v>8676</v>
      </c>
      <c r="KHT1" s="53" t="s">
        <v>8677</v>
      </c>
      <c r="KHU1" s="53" t="s">
        <v>8678</v>
      </c>
      <c r="KHV1" s="53" t="s">
        <v>8679</v>
      </c>
      <c r="KHW1" s="53" t="s">
        <v>8680</v>
      </c>
      <c r="KHX1" s="53" t="s">
        <v>8681</v>
      </c>
      <c r="KHY1" s="53" t="s">
        <v>8682</v>
      </c>
      <c r="KHZ1" s="53" t="s">
        <v>8683</v>
      </c>
      <c r="KIA1" s="53" t="s">
        <v>8684</v>
      </c>
      <c r="KIB1" s="53" t="s">
        <v>8685</v>
      </c>
      <c r="KIC1" s="53" t="s">
        <v>8686</v>
      </c>
      <c r="KID1" s="53" t="s">
        <v>8687</v>
      </c>
      <c r="KIE1" s="53" t="s">
        <v>8688</v>
      </c>
      <c r="KIF1" s="53" t="s">
        <v>8689</v>
      </c>
      <c r="KIG1" s="53" t="s">
        <v>8690</v>
      </c>
      <c r="KIH1" s="53" t="s">
        <v>8691</v>
      </c>
      <c r="KII1" s="53" t="s">
        <v>8692</v>
      </c>
      <c r="KIJ1" s="53" t="s">
        <v>8693</v>
      </c>
      <c r="KIK1" s="53" t="s">
        <v>8694</v>
      </c>
      <c r="KIL1" s="53" t="s">
        <v>8695</v>
      </c>
      <c r="KIM1" s="53" t="s">
        <v>8696</v>
      </c>
      <c r="KIN1" s="53" t="s">
        <v>8697</v>
      </c>
      <c r="KIO1" s="53" t="s">
        <v>8698</v>
      </c>
      <c r="KIP1" s="53" t="s">
        <v>8699</v>
      </c>
      <c r="KIQ1" s="53" t="s">
        <v>8700</v>
      </c>
      <c r="KIR1" s="53" t="s">
        <v>8701</v>
      </c>
      <c r="KIS1" s="53" t="s">
        <v>8702</v>
      </c>
      <c r="KIT1" s="53" t="s">
        <v>8703</v>
      </c>
      <c r="KIU1" s="53" t="s">
        <v>8704</v>
      </c>
      <c r="KIV1" s="53" t="s">
        <v>8705</v>
      </c>
      <c r="KIW1" s="53" t="s">
        <v>8706</v>
      </c>
      <c r="KIX1" s="53" t="s">
        <v>8707</v>
      </c>
      <c r="KIY1" s="53" t="s">
        <v>8708</v>
      </c>
      <c r="KIZ1" s="53" t="s">
        <v>8709</v>
      </c>
      <c r="KJA1" s="53" t="s">
        <v>8710</v>
      </c>
      <c r="KJB1" s="53" t="s">
        <v>8711</v>
      </c>
      <c r="KJC1" s="53" t="s">
        <v>8712</v>
      </c>
      <c r="KJD1" s="53" t="s">
        <v>8713</v>
      </c>
      <c r="KJE1" s="53" t="s">
        <v>8714</v>
      </c>
      <c r="KJF1" s="53" t="s">
        <v>8715</v>
      </c>
      <c r="KJG1" s="53" t="s">
        <v>8716</v>
      </c>
      <c r="KJH1" s="53" t="s">
        <v>8717</v>
      </c>
      <c r="KJI1" s="53" t="s">
        <v>8718</v>
      </c>
      <c r="KJJ1" s="53" t="s">
        <v>8719</v>
      </c>
      <c r="KJK1" s="53" t="s">
        <v>8720</v>
      </c>
      <c r="KJL1" s="53" t="s">
        <v>8721</v>
      </c>
      <c r="KJM1" s="53" t="s">
        <v>8722</v>
      </c>
      <c r="KJN1" s="53" t="s">
        <v>8723</v>
      </c>
      <c r="KJO1" s="53" t="s">
        <v>8724</v>
      </c>
      <c r="KJP1" s="53" t="s">
        <v>8725</v>
      </c>
      <c r="KJQ1" s="53" t="s">
        <v>8726</v>
      </c>
      <c r="KJR1" s="53" t="s">
        <v>8727</v>
      </c>
      <c r="KJS1" s="53" t="s">
        <v>8728</v>
      </c>
      <c r="KJT1" s="53" t="s">
        <v>8729</v>
      </c>
      <c r="KJU1" s="53" t="s">
        <v>8730</v>
      </c>
      <c r="KJV1" s="53" t="s">
        <v>8731</v>
      </c>
      <c r="KJW1" s="53" t="s">
        <v>8732</v>
      </c>
      <c r="KJX1" s="53" t="s">
        <v>8733</v>
      </c>
      <c r="KJY1" s="53" t="s">
        <v>8734</v>
      </c>
      <c r="KJZ1" s="53" t="s">
        <v>8735</v>
      </c>
      <c r="KKA1" s="53" t="s">
        <v>8736</v>
      </c>
      <c r="KKB1" s="53" t="s">
        <v>8737</v>
      </c>
      <c r="KKC1" s="53" t="s">
        <v>8738</v>
      </c>
      <c r="KKD1" s="53" t="s">
        <v>8739</v>
      </c>
      <c r="KKE1" s="53" t="s">
        <v>8740</v>
      </c>
      <c r="KKF1" s="53" t="s">
        <v>8741</v>
      </c>
      <c r="KKG1" s="53" t="s">
        <v>8742</v>
      </c>
      <c r="KKH1" s="53" t="s">
        <v>8743</v>
      </c>
      <c r="KKI1" s="53" t="s">
        <v>8744</v>
      </c>
      <c r="KKJ1" s="53" t="s">
        <v>8745</v>
      </c>
      <c r="KKK1" s="53" t="s">
        <v>8746</v>
      </c>
      <c r="KKL1" s="53" t="s">
        <v>8747</v>
      </c>
      <c r="KKM1" s="53" t="s">
        <v>8748</v>
      </c>
      <c r="KKN1" s="53" t="s">
        <v>8749</v>
      </c>
      <c r="KKO1" s="53" t="s">
        <v>8750</v>
      </c>
      <c r="KKP1" s="53" t="s">
        <v>8751</v>
      </c>
      <c r="KKQ1" s="53" t="s">
        <v>8752</v>
      </c>
      <c r="KKR1" s="53" t="s">
        <v>8753</v>
      </c>
      <c r="KKS1" s="53" t="s">
        <v>8754</v>
      </c>
      <c r="KKT1" s="53" t="s">
        <v>8755</v>
      </c>
      <c r="KKU1" s="53" t="s">
        <v>8756</v>
      </c>
      <c r="KKV1" s="53" t="s">
        <v>8757</v>
      </c>
      <c r="KKW1" s="53" t="s">
        <v>8758</v>
      </c>
      <c r="KKX1" s="53" t="s">
        <v>8759</v>
      </c>
      <c r="KKY1" s="53" t="s">
        <v>8760</v>
      </c>
      <c r="KKZ1" s="53" t="s">
        <v>8761</v>
      </c>
      <c r="KLA1" s="53" t="s">
        <v>8762</v>
      </c>
      <c r="KLB1" s="53" t="s">
        <v>8763</v>
      </c>
      <c r="KLC1" s="53" t="s">
        <v>8764</v>
      </c>
      <c r="KLD1" s="53" t="s">
        <v>8765</v>
      </c>
      <c r="KLE1" s="53" t="s">
        <v>8766</v>
      </c>
      <c r="KLF1" s="53" t="s">
        <v>8767</v>
      </c>
      <c r="KLG1" s="53" t="s">
        <v>8768</v>
      </c>
      <c r="KLH1" s="53" t="s">
        <v>8769</v>
      </c>
      <c r="KLI1" s="53" t="s">
        <v>8770</v>
      </c>
      <c r="KLJ1" s="53" t="s">
        <v>8771</v>
      </c>
      <c r="KLK1" s="53" t="s">
        <v>8772</v>
      </c>
      <c r="KLL1" s="53" t="s">
        <v>8773</v>
      </c>
      <c r="KLM1" s="53" t="s">
        <v>8774</v>
      </c>
      <c r="KLN1" s="53" t="s">
        <v>8775</v>
      </c>
      <c r="KLO1" s="53" t="s">
        <v>8776</v>
      </c>
      <c r="KLP1" s="53" t="s">
        <v>8777</v>
      </c>
      <c r="KLQ1" s="53" t="s">
        <v>8778</v>
      </c>
      <c r="KLR1" s="53" t="s">
        <v>8779</v>
      </c>
      <c r="KLS1" s="53" t="s">
        <v>8780</v>
      </c>
      <c r="KLT1" s="53" t="s">
        <v>8781</v>
      </c>
      <c r="KLU1" s="53" t="s">
        <v>8782</v>
      </c>
      <c r="KLV1" s="53" t="s">
        <v>8783</v>
      </c>
      <c r="KLW1" s="53" t="s">
        <v>8784</v>
      </c>
      <c r="KLX1" s="53" t="s">
        <v>8785</v>
      </c>
      <c r="KLY1" s="53" t="s">
        <v>8786</v>
      </c>
      <c r="KLZ1" s="53" t="s">
        <v>8787</v>
      </c>
      <c r="KMA1" s="53" t="s">
        <v>8788</v>
      </c>
      <c r="KMB1" s="53" t="s">
        <v>8789</v>
      </c>
      <c r="KMC1" s="53" t="s">
        <v>8790</v>
      </c>
      <c r="KMD1" s="53" t="s">
        <v>8791</v>
      </c>
      <c r="KME1" s="53" t="s">
        <v>8792</v>
      </c>
      <c r="KMF1" s="53" t="s">
        <v>8793</v>
      </c>
      <c r="KMG1" s="53" t="s">
        <v>8794</v>
      </c>
      <c r="KMH1" s="53" t="s">
        <v>8795</v>
      </c>
      <c r="KMI1" s="53" t="s">
        <v>8796</v>
      </c>
      <c r="KMJ1" s="53" t="s">
        <v>8797</v>
      </c>
      <c r="KMK1" s="53" t="s">
        <v>8798</v>
      </c>
      <c r="KML1" s="53" t="s">
        <v>8799</v>
      </c>
      <c r="KMM1" s="53" t="s">
        <v>8800</v>
      </c>
      <c r="KMN1" s="53" t="s">
        <v>8801</v>
      </c>
      <c r="KMO1" s="53" t="s">
        <v>8802</v>
      </c>
      <c r="KMP1" s="53" t="s">
        <v>8803</v>
      </c>
      <c r="KMQ1" s="53" t="s">
        <v>8804</v>
      </c>
      <c r="KMR1" s="53" t="s">
        <v>8805</v>
      </c>
      <c r="KMS1" s="53" t="s">
        <v>8806</v>
      </c>
      <c r="KMT1" s="53" t="s">
        <v>8807</v>
      </c>
      <c r="KMU1" s="53" t="s">
        <v>8808</v>
      </c>
      <c r="KMV1" s="53" t="s">
        <v>8809</v>
      </c>
      <c r="KMW1" s="53" t="s">
        <v>8810</v>
      </c>
      <c r="KMX1" s="53" t="s">
        <v>8811</v>
      </c>
      <c r="KMY1" s="53" t="s">
        <v>8812</v>
      </c>
      <c r="KMZ1" s="53" t="s">
        <v>8813</v>
      </c>
      <c r="KNA1" s="53" t="s">
        <v>8814</v>
      </c>
      <c r="KNB1" s="53" t="s">
        <v>8815</v>
      </c>
      <c r="KNC1" s="53" t="s">
        <v>8816</v>
      </c>
      <c r="KND1" s="53" t="s">
        <v>8817</v>
      </c>
      <c r="KNE1" s="53" t="s">
        <v>8818</v>
      </c>
      <c r="KNF1" s="53" t="s">
        <v>8819</v>
      </c>
      <c r="KNG1" s="53" t="s">
        <v>8820</v>
      </c>
      <c r="KNH1" s="53" t="s">
        <v>8821</v>
      </c>
      <c r="KNI1" s="53" t="s">
        <v>8822</v>
      </c>
      <c r="KNJ1" s="53" t="s">
        <v>8823</v>
      </c>
      <c r="KNK1" s="53" t="s">
        <v>8824</v>
      </c>
      <c r="KNL1" s="53" t="s">
        <v>8825</v>
      </c>
      <c r="KNM1" s="53" t="s">
        <v>8826</v>
      </c>
      <c r="KNN1" s="53" t="s">
        <v>8827</v>
      </c>
      <c r="KNO1" s="53" t="s">
        <v>8828</v>
      </c>
      <c r="KNP1" s="53" t="s">
        <v>8829</v>
      </c>
      <c r="KNQ1" s="53" t="s">
        <v>8830</v>
      </c>
      <c r="KNR1" s="53" t="s">
        <v>8831</v>
      </c>
      <c r="KNS1" s="53" t="s">
        <v>8832</v>
      </c>
      <c r="KNT1" s="53" t="s">
        <v>8833</v>
      </c>
      <c r="KNU1" s="53" t="s">
        <v>8834</v>
      </c>
      <c r="KNV1" s="53" t="s">
        <v>8835</v>
      </c>
      <c r="KNW1" s="53" t="s">
        <v>8836</v>
      </c>
      <c r="KNX1" s="53" t="s">
        <v>8837</v>
      </c>
      <c r="KNY1" s="53" t="s">
        <v>8838</v>
      </c>
      <c r="KNZ1" s="53" t="s">
        <v>8839</v>
      </c>
      <c r="KOA1" s="53" t="s">
        <v>8840</v>
      </c>
      <c r="KOB1" s="53" t="s">
        <v>8841</v>
      </c>
      <c r="KOC1" s="53" t="s">
        <v>8842</v>
      </c>
      <c r="KOD1" s="53" t="s">
        <v>8843</v>
      </c>
      <c r="KOE1" s="53" t="s">
        <v>8844</v>
      </c>
      <c r="KOF1" s="53" t="s">
        <v>8845</v>
      </c>
      <c r="KOG1" s="53" t="s">
        <v>8846</v>
      </c>
      <c r="KOH1" s="53" t="s">
        <v>8847</v>
      </c>
      <c r="KOI1" s="53" t="s">
        <v>8848</v>
      </c>
      <c r="KOJ1" s="53" t="s">
        <v>8849</v>
      </c>
      <c r="KOK1" s="53" t="s">
        <v>8850</v>
      </c>
      <c r="KOL1" s="53" t="s">
        <v>8851</v>
      </c>
      <c r="KOM1" s="53" t="s">
        <v>8852</v>
      </c>
      <c r="KON1" s="53" t="s">
        <v>8853</v>
      </c>
      <c r="KOO1" s="53" t="s">
        <v>8854</v>
      </c>
      <c r="KOP1" s="53" t="s">
        <v>8855</v>
      </c>
      <c r="KOQ1" s="53" t="s">
        <v>8856</v>
      </c>
      <c r="KOR1" s="53" t="s">
        <v>8857</v>
      </c>
      <c r="KOS1" s="53" t="s">
        <v>8858</v>
      </c>
      <c r="KOT1" s="53" t="s">
        <v>8859</v>
      </c>
      <c r="KOU1" s="53" t="s">
        <v>8860</v>
      </c>
      <c r="KOV1" s="53" t="s">
        <v>8861</v>
      </c>
      <c r="KOW1" s="53" t="s">
        <v>8862</v>
      </c>
      <c r="KOX1" s="53" t="s">
        <v>8863</v>
      </c>
      <c r="KOY1" s="53" t="s">
        <v>8864</v>
      </c>
      <c r="KOZ1" s="53" t="s">
        <v>8865</v>
      </c>
      <c r="KPA1" s="53" t="s">
        <v>8866</v>
      </c>
      <c r="KPB1" s="53" t="s">
        <v>8867</v>
      </c>
      <c r="KPC1" s="53" t="s">
        <v>8868</v>
      </c>
      <c r="KPD1" s="53" t="s">
        <v>8869</v>
      </c>
      <c r="KPE1" s="53" t="s">
        <v>8870</v>
      </c>
      <c r="KPF1" s="53" t="s">
        <v>8871</v>
      </c>
      <c r="KPG1" s="53" t="s">
        <v>8872</v>
      </c>
      <c r="KPH1" s="53" t="s">
        <v>8873</v>
      </c>
      <c r="KPI1" s="53" t="s">
        <v>8874</v>
      </c>
      <c r="KPJ1" s="53" t="s">
        <v>8875</v>
      </c>
      <c r="KPK1" s="53" t="s">
        <v>8876</v>
      </c>
      <c r="KPL1" s="53" t="s">
        <v>8877</v>
      </c>
      <c r="KPM1" s="53" t="s">
        <v>8878</v>
      </c>
      <c r="KPN1" s="53" t="s">
        <v>8879</v>
      </c>
      <c r="KPO1" s="53" t="s">
        <v>8880</v>
      </c>
      <c r="KPP1" s="53" t="s">
        <v>8881</v>
      </c>
      <c r="KPQ1" s="53" t="s">
        <v>8882</v>
      </c>
      <c r="KPR1" s="53" t="s">
        <v>8883</v>
      </c>
      <c r="KPS1" s="53" t="s">
        <v>8884</v>
      </c>
      <c r="KPT1" s="53" t="s">
        <v>8885</v>
      </c>
      <c r="KPU1" s="53" t="s">
        <v>8886</v>
      </c>
      <c r="KPV1" s="53" t="s">
        <v>8887</v>
      </c>
      <c r="KPW1" s="53" t="s">
        <v>8888</v>
      </c>
      <c r="KPX1" s="53" t="s">
        <v>8889</v>
      </c>
      <c r="KPY1" s="53" t="s">
        <v>8890</v>
      </c>
      <c r="KPZ1" s="53" t="s">
        <v>8891</v>
      </c>
      <c r="KQA1" s="53" t="s">
        <v>8892</v>
      </c>
      <c r="KQB1" s="53" t="s">
        <v>8893</v>
      </c>
      <c r="KQC1" s="53" t="s">
        <v>8894</v>
      </c>
      <c r="KQD1" s="53" t="s">
        <v>8895</v>
      </c>
      <c r="KQE1" s="53" t="s">
        <v>8896</v>
      </c>
      <c r="KQF1" s="53" t="s">
        <v>8897</v>
      </c>
      <c r="KQG1" s="53" t="s">
        <v>8898</v>
      </c>
      <c r="KQH1" s="53" t="s">
        <v>8899</v>
      </c>
      <c r="KQI1" s="53" t="s">
        <v>8900</v>
      </c>
      <c r="KQJ1" s="53" t="s">
        <v>8901</v>
      </c>
      <c r="KQK1" s="53" t="s">
        <v>8902</v>
      </c>
      <c r="KQL1" s="53" t="s">
        <v>8903</v>
      </c>
      <c r="KQM1" s="53" t="s">
        <v>8904</v>
      </c>
      <c r="KQN1" s="53" t="s">
        <v>8905</v>
      </c>
      <c r="KQO1" s="53" t="s">
        <v>8906</v>
      </c>
      <c r="KQP1" s="53" t="s">
        <v>8907</v>
      </c>
      <c r="KQQ1" s="53" t="s">
        <v>8908</v>
      </c>
      <c r="KQR1" s="53" t="s">
        <v>8909</v>
      </c>
      <c r="KQS1" s="53" t="s">
        <v>8910</v>
      </c>
      <c r="KQT1" s="53" t="s">
        <v>8911</v>
      </c>
      <c r="KQU1" s="53" t="s">
        <v>8912</v>
      </c>
      <c r="KQV1" s="53" t="s">
        <v>8913</v>
      </c>
      <c r="KQW1" s="53" t="s">
        <v>8914</v>
      </c>
      <c r="KQX1" s="53" t="s">
        <v>8915</v>
      </c>
      <c r="KQY1" s="53" t="s">
        <v>8916</v>
      </c>
      <c r="KQZ1" s="53" t="s">
        <v>8917</v>
      </c>
      <c r="KRA1" s="53" t="s">
        <v>8918</v>
      </c>
      <c r="KRB1" s="53" t="s">
        <v>8919</v>
      </c>
      <c r="KRC1" s="53" t="s">
        <v>8920</v>
      </c>
      <c r="KRD1" s="53" t="s">
        <v>8921</v>
      </c>
      <c r="KRE1" s="53" t="s">
        <v>8922</v>
      </c>
      <c r="KRF1" s="53" t="s">
        <v>8923</v>
      </c>
      <c r="KRG1" s="53" t="s">
        <v>8924</v>
      </c>
      <c r="KRH1" s="53" t="s">
        <v>8925</v>
      </c>
      <c r="KRI1" s="53" t="s">
        <v>8926</v>
      </c>
      <c r="KRJ1" s="53" t="s">
        <v>8927</v>
      </c>
      <c r="KRK1" s="53" t="s">
        <v>8928</v>
      </c>
      <c r="KRL1" s="53" t="s">
        <v>8929</v>
      </c>
      <c r="KRM1" s="53" t="s">
        <v>8930</v>
      </c>
      <c r="KRN1" s="53" t="s">
        <v>8931</v>
      </c>
      <c r="KRO1" s="53" t="s">
        <v>8932</v>
      </c>
      <c r="KRP1" s="53" t="s">
        <v>8933</v>
      </c>
      <c r="KRQ1" s="53" t="s">
        <v>8934</v>
      </c>
      <c r="KRR1" s="53" t="s">
        <v>8935</v>
      </c>
      <c r="KRS1" s="53" t="s">
        <v>8936</v>
      </c>
      <c r="KRT1" s="53" t="s">
        <v>8937</v>
      </c>
      <c r="KRU1" s="53" t="s">
        <v>8938</v>
      </c>
      <c r="KRV1" s="53" t="s">
        <v>8939</v>
      </c>
      <c r="KRW1" s="53" t="s">
        <v>8940</v>
      </c>
      <c r="KRX1" s="53" t="s">
        <v>8941</v>
      </c>
      <c r="KRY1" s="53" t="s">
        <v>8942</v>
      </c>
      <c r="KRZ1" s="53" t="s">
        <v>8943</v>
      </c>
      <c r="KSA1" s="53" t="s">
        <v>8944</v>
      </c>
      <c r="KSB1" s="53" t="s">
        <v>8945</v>
      </c>
      <c r="KSC1" s="53" t="s">
        <v>8946</v>
      </c>
      <c r="KSD1" s="53" t="s">
        <v>8947</v>
      </c>
      <c r="KSE1" s="53" t="s">
        <v>8948</v>
      </c>
      <c r="KSF1" s="53" t="s">
        <v>8949</v>
      </c>
      <c r="KSG1" s="53" t="s">
        <v>8950</v>
      </c>
      <c r="KSH1" s="53" t="s">
        <v>8951</v>
      </c>
      <c r="KSI1" s="53" t="s">
        <v>8952</v>
      </c>
      <c r="KSJ1" s="53" t="s">
        <v>8953</v>
      </c>
      <c r="KSK1" s="53" t="s">
        <v>8954</v>
      </c>
      <c r="KSL1" s="53" t="s">
        <v>8955</v>
      </c>
      <c r="KSM1" s="53" t="s">
        <v>8956</v>
      </c>
      <c r="KSN1" s="53" t="s">
        <v>8957</v>
      </c>
      <c r="KSO1" s="53" t="s">
        <v>8958</v>
      </c>
      <c r="KSP1" s="53" t="s">
        <v>8959</v>
      </c>
      <c r="KSQ1" s="53" t="s">
        <v>8960</v>
      </c>
      <c r="KSR1" s="53" t="s">
        <v>8961</v>
      </c>
      <c r="KSS1" s="53" t="s">
        <v>8962</v>
      </c>
      <c r="KST1" s="53" t="s">
        <v>8963</v>
      </c>
      <c r="KSU1" s="53" t="s">
        <v>8964</v>
      </c>
      <c r="KSV1" s="53" t="s">
        <v>8965</v>
      </c>
      <c r="KSW1" s="53" t="s">
        <v>8966</v>
      </c>
      <c r="KSX1" s="53" t="s">
        <v>8967</v>
      </c>
      <c r="KSY1" s="53" t="s">
        <v>8968</v>
      </c>
      <c r="KSZ1" s="53" t="s">
        <v>8969</v>
      </c>
      <c r="KTA1" s="53" t="s">
        <v>8970</v>
      </c>
      <c r="KTB1" s="53" t="s">
        <v>8971</v>
      </c>
      <c r="KTC1" s="53" t="s">
        <v>8972</v>
      </c>
      <c r="KTD1" s="53" t="s">
        <v>8973</v>
      </c>
      <c r="KTE1" s="53" t="s">
        <v>8974</v>
      </c>
      <c r="KTF1" s="53" t="s">
        <v>8975</v>
      </c>
      <c r="KTG1" s="53" t="s">
        <v>8976</v>
      </c>
      <c r="KTH1" s="53" t="s">
        <v>8977</v>
      </c>
      <c r="KTI1" s="53" t="s">
        <v>8978</v>
      </c>
      <c r="KTJ1" s="53" t="s">
        <v>8979</v>
      </c>
      <c r="KTK1" s="53" t="s">
        <v>8980</v>
      </c>
      <c r="KTL1" s="53" t="s">
        <v>8981</v>
      </c>
      <c r="KTM1" s="53" t="s">
        <v>8982</v>
      </c>
      <c r="KTN1" s="53" t="s">
        <v>8983</v>
      </c>
      <c r="KTO1" s="53" t="s">
        <v>8984</v>
      </c>
      <c r="KTP1" s="53" t="s">
        <v>8985</v>
      </c>
      <c r="KTQ1" s="53" t="s">
        <v>8986</v>
      </c>
      <c r="KTR1" s="53" t="s">
        <v>8987</v>
      </c>
      <c r="KTS1" s="53" t="s">
        <v>8988</v>
      </c>
      <c r="KTT1" s="53" t="s">
        <v>8989</v>
      </c>
      <c r="KTU1" s="53" t="s">
        <v>8990</v>
      </c>
      <c r="KTV1" s="53" t="s">
        <v>8991</v>
      </c>
      <c r="KTW1" s="53" t="s">
        <v>8992</v>
      </c>
      <c r="KTX1" s="53" t="s">
        <v>8993</v>
      </c>
      <c r="KTY1" s="53" t="s">
        <v>8994</v>
      </c>
      <c r="KTZ1" s="53" t="s">
        <v>8995</v>
      </c>
      <c r="KUA1" s="53" t="s">
        <v>8996</v>
      </c>
      <c r="KUB1" s="53" t="s">
        <v>8997</v>
      </c>
      <c r="KUC1" s="53" t="s">
        <v>8998</v>
      </c>
      <c r="KUD1" s="53" t="s">
        <v>8999</v>
      </c>
      <c r="KUE1" s="53" t="s">
        <v>9000</v>
      </c>
      <c r="KUF1" s="53" t="s">
        <v>9001</v>
      </c>
      <c r="KUG1" s="53" t="s">
        <v>9002</v>
      </c>
      <c r="KUH1" s="53" t="s">
        <v>9003</v>
      </c>
      <c r="KUI1" s="53" t="s">
        <v>9004</v>
      </c>
      <c r="KUJ1" s="53" t="s">
        <v>9005</v>
      </c>
      <c r="KUK1" s="53" t="s">
        <v>9006</v>
      </c>
      <c r="KUL1" s="53" t="s">
        <v>9007</v>
      </c>
      <c r="KUM1" s="53" t="s">
        <v>9008</v>
      </c>
      <c r="KUN1" s="53" t="s">
        <v>9009</v>
      </c>
      <c r="KUO1" s="53" t="s">
        <v>9010</v>
      </c>
      <c r="KUP1" s="53" t="s">
        <v>9011</v>
      </c>
      <c r="KUQ1" s="53" t="s">
        <v>9012</v>
      </c>
      <c r="KUR1" s="53" t="s">
        <v>9013</v>
      </c>
      <c r="KUS1" s="53" t="s">
        <v>9014</v>
      </c>
      <c r="KUT1" s="53" t="s">
        <v>9015</v>
      </c>
      <c r="KUU1" s="53" t="s">
        <v>9016</v>
      </c>
      <c r="KUV1" s="53" t="s">
        <v>9017</v>
      </c>
      <c r="KUW1" s="53" t="s">
        <v>9018</v>
      </c>
      <c r="KUX1" s="53" t="s">
        <v>9019</v>
      </c>
      <c r="KUY1" s="53" t="s">
        <v>9020</v>
      </c>
      <c r="KUZ1" s="53" t="s">
        <v>9021</v>
      </c>
      <c r="KVA1" s="53" t="s">
        <v>9022</v>
      </c>
      <c r="KVB1" s="53" t="s">
        <v>9023</v>
      </c>
      <c r="KVC1" s="53" t="s">
        <v>9024</v>
      </c>
      <c r="KVD1" s="53" t="s">
        <v>9025</v>
      </c>
      <c r="KVE1" s="53" t="s">
        <v>9026</v>
      </c>
      <c r="KVF1" s="53" t="s">
        <v>9027</v>
      </c>
      <c r="KVG1" s="53" t="s">
        <v>9028</v>
      </c>
      <c r="KVH1" s="53" t="s">
        <v>9029</v>
      </c>
      <c r="KVI1" s="53" t="s">
        <v>9030</v>
      </c>
      <c r="KVJ1" s="53" t="s">
        <v>9031</v>
      </c>
      <c r="KVK1" s="53" t="s">
        <v>9032</v>
      </c>
      <c r="KVL1" s="53" t="s">
        <v>9033</v>
      </c>
      <c r="KVM1" s="53" t="s">
        <v>9034</v>
      </c>
      <c r="KVN1" s="53" t="s">
        <v>9035</v>
      </c>
      <c r="KVO1" s="53" t="s">
        <v>9036</v>
      </c>
      <c r="KVP1" s="53" t="s">
        <v>9037</v>
      </c>
      <c r="KVQ1" s="53" t="s">
        <v>9038</v>
      </c>
      <c r="KVR1" s="53" t="s">
        <v>9039</v>
      </c>
      <c r="KVS1" s="53" t="s">
        <v>9040</v>
      </c>
      <c r="KVT1" s="53" t="s">
        <v>9041</v>
      </c>
      <c r="KVU1" s="53" t="s">
        <v>9042</v>
      </c>
      <c r="KVV1" s="53" t="s">
        <v>9043</v>
      </c>
      <c r="KVW1" s="53" t="s">
        <v>9044</v>
      </c>
      <c r="KVX1" s="53" t="s">
        <v>9045</v>
      </c>
      <c r="KVY1" s="53" t="s">
        <v>9046</v>
      </c>
      <c r="KVZ1" s="53" t="s">
        <v>9047</v>
      </c>
      <c r="KWA1" s="53" t="s">
        <v>9048</v>
      </c>
      <c r="KWB1" s="53" t="s">
        <v>9049</v>
      </c>
      <c r="KWC1" s="53" t="s">
        <v>9050</v>
      </c>
      <c r="KWD1" s="53" t="s">
        <v>9051</v>
      </c>
      <c r="KWE1" s="53" t="s">
        <v>9052</v>
      </c>
      <c r="KWF1" s="53" t="s">
        <v>9053</v>
      </c>
      <c r="KWG1" s="53" t="s">
        <v>9054</v>
      </c>
      <c r="KWH1" s="53" t="s">
        <v>9055</v>
      </c>
      <c r="KWI1" s="53" t="s">
        <v>9056</v>
      </c>
      <c r="KWJ1" s="53" t="s">
        <v>9057</v>
      </c>
      <c r="KWK1" s="53" t="s">
        <v>9058</v>
      </c>
      <c r="KWL1" s="53" t="s">
        <v>9059</v>
      </c>
      <c r="KWM1" s="53" t="s">
        <v>9060</v>
      </c>
      <c r="KWN1" s="53" t="s">
        <v>9061</v>
      </c>
      <c r="KWO1" s="53" t="s">
        <v>9062</v>
      </c>
      <c r="KWP1" s="53" t="s">
        <v>9063</v>
      </c>
      <c r="KWQ1" s="53" t="s">
        <v>9064</v>
      </c>
      <c r="KWR1" s="53" t="s">
        <v>9065</v>
      </c>
      <c r="KWS1" s="53" t="s">
        <v>9066</v>
      </c>
      <c r="KWT1" s="53" t="s">
        <v>9067</v>
      </c>
      <c r="KWU1" s="53" t="s">
        <v>9068</v>
      </c>
      <c r="KWV1" s="53" t="s">
        <v>9069</v>
      </c>
      <c r="KWW1" s="53" t="s">
        <v>9070</v>
      </c>
      <c r="KWX1" s="53" t="s">
        <v>9071</v>
      </c>
      <c r="KWY1" s="53" t="s">
        <v>9072</v>
      </c>
      <c r="KWZ1" s="53" t="s">
        <v>9073</v>
      </c>
      <c r="KXA1" s="53" t="s">
        <v>9074</v>
      </c>
      <c r="KXB1" s="53" t="s">
        <v>9075</v>
      </c>
      <c r="KXC1" s="53" t="s">
        <v>9076</v>
      </c>
      <c r="KXD1" s="53" t="s">
        <v>9077</v>
      </c>
      <c r="KXE1" s="53" t="s">
        <v>9078</v>
      </c>
      <c r="KXF1" s="53" t="s">
        <v>9079</v>
      </c>
      <c r="KXG1" s="53" t="s">
        <v>9080</v>
      </c>
      <c r="KXH1" s="53" t="s">
        <v>9081</v>
      </c>
      <c r="KXI1" s="53" t="s">
        <v>9082</v>
      </c>
      <c r="KXJ1" s="53" t="s">
        <v>9083</v>
      </c>
      <c r="KXK1" s="53" t="s">
        <v>9084</v>
      </c>
      <c r="KXL1" s="53" t="s">
        <v>9085</v>
      </c>
      <c r="KXM1" s="53" t="s">
        <v>9086</v>
      </c>
      <c r="KXN1" s="53" t="s">
        <v>9087</v>
      </c>
      <c r="KXO1" s="53" t="s">
        <v>9088</v>
      </c>
      <c r="KXP1" s="53" t="s">
        <v>9089</v>
      </c>
      <c r="KXQ1" s="53" t="s">
        <v>9090</v>
      </c>
      <c r="KXR1" s="53" t="s">
        <v>9091</v>
      </c>
      <c r="KXS1" s="53" t="s">
        <v>9092</v>
      </c>
      <c r="KXT1" s="53" t="s">
        <v>9093</v>
      </c>
      <c r="KXU1" s="53" t="s">
        <v>9094</v>
      </c>
      <c r="KXV1" s="53" t="s">
        <v>9095</v>
      </c>
      <c r="KXW1" s="53" t="s">
        <v>9096</v>
      </c>
      <c r="KXX1" s="53" t="s">
        <v>9097</v>
      </c>
      <c r="KXY1" s="53" t="s">
        <v>9098</v>
      </c>
      <c r="KXZ1" s="53" t="s">
        <v>9099</v>
      </c>
      <c r="KYA1" s="53" t="s">
        <v>9100</v>
      </c>
      <c r="KYB1" s="53" t="s">
        <v>9101</v>
      </c>
      <c r="KYC1" s="53" t="s">
        <v>9102</v>
      </c>
      <c r="KYD1" s="53" t="s">
        <v>9103</v>
      </c>
      <c r="KYE1" s="53" t="s">
        <v>9104</v>
      </c>
      <c r="KYF1" s="53" t="s">
        <v>9105</v>
      </c>
      <c r="KYG1" s="53" t="s">
        <v>9106</v>
      </c>
      <c r="KYH1" s="53" t="s">
        <v>9107</v>
      </c>
      <c r="KYI1" s="53" t="s">
        <v>9108</v>
      </c>
      <c r="KYJ1" s="53" t="s">
        <v>9109</v>
      </c>
      <c r="KYK1" s="53" t="s">
        <v>9110</v>
      </c>
      <c r="KYL1" s="53" t="s">
        <v>9111</v>
      </c>
      <c r="KYM1" s="53" t="s">
        <v>9112</v>
      </c>
      <c r="KYN1" s="53" t="s">
        <v>9113</v>
      </c>
      <c r="KYO1" s="53" t="s">
        <v>9114</v>
      </c>
      <c r="KYP1" s="53" t="s">
        <v>9115</v>
      </c>
      <c r="KYQ1" s="53" t="s">
        <v>9116</v>
      </c>
      <c r="KYR1" s="53" t="s">
        <v>9117</v>
      </c>
      <c r="KYS1" s="53" t="s">
        <v>9118</v>
      </c>
      <c r="KYT1" s="53" t="s">
        <v>9119</v>
      </c>
      <c r="KYU1" s="53" t="s">
        <v>9120</v>
      </c>
      <c r="KYV1" s="53" t="s">
        <v>9121</v>
      </c>
      <c r="KYW1" s="53" t="s">
        <v>9122</v>
      </c>
      <c r="KYX1" s="53" t="s">
        <v>9123</v>
      </c>
      <c r="KYY1" s="53" t="s">
        <v>9124</v>
      </c>
      <c r="KYZ1" s="53" t="s">
        <v>9125</v>
      </c>
      <c r="KZA1" s="53" t="s">
        <v>9126</v>
      </c>
      <c r="KZB1" s="53" t="s">
        <v>9127</v>
      </c>
      <c r="KZC1" s="53" t="s">
        <v>9128</v>
      </c>
      <c r="KZD1" s="53" t="s">
        <v>9129</v>
      </c>
      <c r="KZE1" s="53" t="s">
        <v>9130</v>
      </c>
      <c r="KZF1" s="53" t="s">
        <v>9131</v>
      </c>
      <c r="KZG1" s="53" t="s">
        <v>9132</v>
      </c>
      <c r="KZH1" s="53" t="s">
        <v>9133</v>
      </c>
      <c r="KZI1" s="53" t="s">
        <v>9134</v>
      </c>
      <c r="KZJ1" s="53" t="s">
        <v>9135</v>
      </c>
      <c r="KZK1" s="53" t="s">
        <v>9136</v>
      </c>
      <c r="KZL1" s="53" t="s">
        <v>9137</v>
      </c>
      <c r="KZM1" s="53" t="s">
        <v>9138</v>
      </c>
      <c r="KZN1" s="53" t="s">
        <v>9139</v>
      </c>
      <c r="KZO1" s="53" t="s">
        <v>9140</v>
      </c>
      <c r="KZP1" s="53" t="s">
        <v>9141</v>
      </c>
      <c r="KZQ1" s="53" t="s">
        <v>9142</v>
      </c>
      <c r="KZR1" s="53" t="s">
        <v>9143</v>
      </c>
      <c r="KZS1" s="53" t="s">
        <v>9144</v>
      </c>
      <c r="KZT1" s="53" t="s">
        <v>9145</v>
      </c>
      <c r="KZU1" s="53" t="s">
        <v>9146</v>
      </c>
      <c r="KZV1" s="53" t="s">
        <v>9147</v>
      </c>
      <c r="KZW1" s="53" t="s">
        <v>9148</v>
      </c>
      <c r="KZX1" s="53" t="s">
        <v>9149</v>
      </c>
      <c r="KZY1" s="53" t="s">
        <v>9150</v>
      </c>
      <c r="KZZ1" s="53" t="s">
        <v>9151</v>
      </c>
      <c r="LAA1" s="53" t="s">
        <v>9152</v>
      </c>
      <c r="LAB1" s="53" t="s">
        <v>9153</v>
      </c>
      <c r="LAC1" s="53" t="s">
        <v>9154</v>
      </c>
      <c r="LAD1" s="53" t="s">
        <v>9155</v>
      </c>
      <c r="LAE1" s="53" t="s">
        <v>9156</v>
      </c>
      <c r="LAF1" s="53" t="s">
        <v>9157</v>
      </c>
      <c r="LAG1" s="53" t="s">
        <v>9158</v>
      </c>
      <c r="LAH1" s="53" t="s">
        <v>9159</v>
      </c>
      <c r="LAI1" s="53" t="s">
        <v>9160</v>
      </c>
      <c r="LAJ1" s="53" t="s">
        <v>9161</v>
      </c>
      <c r="LAK1" s="53" t="s">
        <v>9162</v>
      </c>
      <c r="LAL1" s="53" t="s">
        <v>9163</v>
      </c>
      <c r="LAM1" s="53" t="s">
        <v>9164</v>
      </c>
      <c r="LAN1" s="53" t="s">
        <v>9165</v>
      </c>
      <c r="LAO1" s="53" t="s">
        <v>9166</v>
      </c>
      <c r="LAP1" s="53" t="s">
        <v>9167</v>
      </c>
      <c r="LAQ1" s="53" t="s">
        <v>9168</v>
      </c>
      <c r="LAR1" s="53" t="s">
        <v>9169</v>
      </c>
      <c r="LAS1" s="53" t="s">
        <v>9170</v>
      </c>
      <c r="LAT1" s="53" t="s">
        <v>9171</v>
      </c>
      <c r="LAU1" s="53" t="s">
        <v>9172</v>
      </c>
      <c r="LAV1" s="53" t="s">
        <v>9173</v>
      </c>
      <c r="LAW1" s="53" t="s">
        <v>9174</v>
      </c>
      <c r="LAX1" s="53" t="s">
        <v>9175</v>
      </c>
      <c r="LAY1" s="53" t="s">
        <v>9176</v>
      </c>
      <c r="LAZ1" s="53" t="s">
        <v>9177</v>
      </c>
      <c r="LBA1" s="53" t="s">
        <v>9178</v>
      </c>
      <c r="LBB1" s="53" t="s">
        <v>9179</v>
      </c>
      <c r="LBC1" s="53" t="s">
        <v>9180</v>
      </c>
      <c r="LBD1" s="53" t="s">
        <v>9181</v>
      </c>
      <c r="LBE1" s="53" t="s">
        <v>9182</v>
      </c>
      <c r="LBF1" s="53" t="s">
        <v>9183</v>
      </c>
      <c r="LBG1" s="53" t="s">
        <v>9184</v>
      </c>
      <c r="LBH1" s="53" t="s">
        <v>9185</v>
      </c>
      <c r="LBI1" s="53" t="s">
        <v>9186</v>
      </c>
      <c r="LBJ1" s="53" t="s">
        <v>9187</v>
      </c>
      <c r="LBK1" s="53" t="s">
        <v>9188</v>
      </c>
      <c r="LBL1" s="53" t="s">
        <v>9189</v>
      </c>
      <c r="LBM1" s="53" t="s">
        <v>9190</v>
      </c>
      <c r="LBN1" s="53" t="s">
        <v>9191</v>
      </c>
      <c r="LBO1" s="53" t="s">
        <v>9192</v>
      </c>
      <c r="LBP1" s="53" t="s">
        <v>9193</v>
      </c>
      <c r="LBQ1" s="53" t="s">
        <v>9194</v>
      </c>
      <c r="LBR1" s="53" t="s">
        <v>9195</v>
      </c>
      <c r="LBS1" s="53" t="s">
        <v>9196</v>
      </c>
      <c r="LBT1" s="53" t="s">
        <v>9197</v>
      </c>
      <c r="LBU1" s="53" t="s">
        <v>9198</v>
      </c>
      <c r="LBV1" s="53" t="s">
        <v>9199</v>
      </c>
      <c r="LBW1" s="53" t="s">
        <v>9200</v>
      </c>
      <c r="LBX1" s="53" t="s">
        <v>9201</v>
      </c>
      <c r="LBY1" s="53" t="s">
        <v>9202</v>
      </c>
      <c r="LBZ1" s="53" t="s">
        <v>9203</v>
      </c>
      <c r="LCA1" s="53" t="s">
        <v>9204</v>
      </c>
      <c r="LCB1" s="53" t="s">
        <v>9205</v>
      </c>
      <c r="LCC1" s="53" t="s">
        <v>9206</v>
      </c>
      <c r="LCD1" s="53" t="s">
        <v>9207</v>
      </c>
      <c r="LCE1" s="53" t="s">
        <v>9208</v>
      </c>
      <c r="LCF1" s="53" t="s">
        <v>9209</v>
      </c>
      <c r="LCG1" s="53" t="s">
        <v>9210</v>
      </c>
      <c r="LCH1" s="53" t="s">
        <v>9211</v>
      </c>
      <c r="LCI1" s="53" t="s">
        <v>9212</v>
      </c>
      <c r="LCJ1" s="53" t="s">
        <v>9213</v>
      </c>
      <c r="LCK1" s="53" t="s">
        <v>9214</v>
      </c>
      <c r="LCL1" s="53" t="s">
        <v>9215</v>
      </c>
      <c r="LCM1" s="53" t="s">
        <v>9216</v>
      </c>
      <c r="LCN1" s="53" t="s">
        <v>9217</v>
      </c>
      <c r="LCO1" s="53" t="s">
        <v>9218</v>
      </c>
      <c r="LCP1" s="53" t="s">
        <v>9219</v>
      </c>
      <c r="LCQ1" s="53" t="s">
        <v>9220</v>
      </c>
      <c r="LCR1" s="53" t="s">
        <v>9221</v>
      </c>
      <c r="LCS1" s="53" t="s">
        <v>9222</v>
      </c>
      <c r="LCT1" s="53" t="s">
        <v>9223</v>
      </c>
      <c r="LCU1" s="53" t="s">
        <v>9224</v>
      </c>
      <c r="LCV1" s="53" t="s">
        <v>9225</v>
      </c>
      <c r="LCW1" s="53" t="s">
        <v>9226</v>
      </c>
      <c r="LCX1" s="53" t="s">
        <v>9227</v>
      </c>
      <c r="LCY1" s="53" t="s">
        <v>9228</v>
      </c>
      <c r="LCZ1" s="53" t="s">
        <v>9229</v>
      </c>
      <c r="LDA1" s="53" t="s">
        <v>9230</v>
      </c>
      <c r="LDB1" s="53" t="s">
        <v>9231</v>
      </c>
      <c r="LDC1" s="53" t="s">
        <v>9232</v>
      </c>
      <c r="LDD1" s="53" t="s">
        <v>9233</v>
      </c>
      <c r="LDE1" s="53" t="s">
        <v>9234</v>
      </c>
      <c r="LDF1" s="53" t="s">
        <v>9235</v>
      </c>
      <c r="LDG1" s="53" t="s">
        <v>9236</v>
      </c>
      <c r="LDH1" s="53" t="s">
        <v>9237</v>
      </c>
      <c r="LDI1" s="53" t="s">
        <v>9238</v>
      </c>
      <c r="LDJ1" s="53" t="s">
        <v>9239</v>
      </c>
      <c r="LDK1" s="53" t="s">
        <v>9240</v>
      </c>
      <c r="LDL1" s="53" t="s">
        <v>9241</v>
      </c>
      <c r="LDM1" s="53" t="s">
        <v>9242</v>
      </c>
      <c r="LDN1" s="53" t="s">
        <v>9243</v>
      </c>
      <c r="LDO1" s="53" t="s">
        <v>9244</v>
      </c>
      <c r="LDP1" s="53" t="s">
        <v>9245</v>
      </c>
      <c r="LDQ1" s="53" t="s">
        <v>9246</v>
      </c>
      <c r="LDR1" s="53" t="s">
        <v>9247</v>
      </c>
      <c r="LDS1" s="53" t="s">
        <v>9248</v>
      </c>
      <c r="LDT1" s="53" t="s">
        <v>9249</v>
      </c>
      <c r="LDU1" s="53" t="s">
        <v>9250</v>
      </c>
      <c r="LDV1" s="53" t="s">
        <v>9251</v>
      </c>
      <c r="LDW1" s="53" t="s">
        <v>9252</v>
      </c>
      <c r="LDX1" s="53" t="s">
        <v>9253</v>
      </c>
      <c r="LDY1" s="53" t="s">
        <v>9254</v>
      </c>
      <c r="LDZ1" s="53" t="s">
        <v>9255</v>
      </c>
      <c r="LEA1" s="53" t="s">
        <v>9256</v>
      </c>
      <c r="LEB1" s="53" t="s">
        <v>9257</v>
      </c>
      <c r="LEC1" s="53" t="s">
        <v>9258</v>
      </c>
      <c r="LED1" s="53" t="s">
        <v>9259</v>
      </c>
      <c r="LEE1" s="53" t="s">
        <v>9260</v>
      </c>
      <c r="LEF1" s="53" t="s">
        <v>9261</v>
      </c>
      <c r="LEG1" s="53" t="s">
        <v>9262</v>
      </c>
      <c r="LEH1" s="53" t="s">
        <v>9263</v>
      </c>
      <c r="LEI1" s="53" t="s">
        <v>9264</v>
      </c>
      <c r="LEJ1" s="53" t="s">
        <v>9265</v>
      </c>
      <c r="LEK1" s="53" t="s">
        <v>9266</v>
      </c>
      <c r="LEL1" s="53" t="s">
        <v>9267</v>
      </c>
      <c r="LEM1" s="53" t="s">
        <v>9268</v>
      </c>
      <c r="LEN1" s="53" t="s">
        <v>9269</v>
      </c>
      <c r="LEO1" s="53" t="s">
        <v>9270</v>
      </c>
      <c r="LEP1" s="53" t="s">
        <v>9271</v>
      </c>
      <c r="LEQ1" s="53" t="s">
        <v>9272</v>
      </c>
      <c r="LER1" s="53" t="s">
        <v>9273</v>
      </c>
      <c r="LES1" s="53" t="s">
        <v>9274</v>
      </c>
      <c r="LET1" s="53" t="s">
        <v>9275</v>
      </c>
      <c r="LEU1" s="53" t="s">
        <v>9276</v>
      </c>
      <c r="LEV1" s="53" t="s">
        <v>9277</v>
      </c>
      <c r="LEW1" s="53" t="s">
        <v>9278</v>
      </c>
      <c r="LEX1" s="53" t="s">
        <v>9279</v>
      </c>
      <c r="LEY1" s="53" t="s">
        <v>9280</v>
      </c>
      <c r="LEZ1" s="53" t="s">
        <v>9281</v>
      </c>
      <c r="LFA1" s="53" t="s">
        <v>9282</v>
      </c>
      <c r="LFB1" s="53" t="s">
        <v>9283</v>
      </c>
      <c r="LFC1" s="53" t="s">
        <v>9284</v>
      </c>
      <c r="LFD1" s="53" t="s">
        <v>9285</v>
      </c>
      <c r="LFE1" s="53" t="s">
        <v>9286</v>
      </c>
      <c r="LFF1" s="53" t="s">
        <v>9287</v>
      </c>
      <c r="LFG1" s="53" t="s">
        <v>9288</v>
      </c>
      <c r="LFH1" s="53" t="s">
        <v>9289</v>
      </c>
      <c r="LFI1" s="53" t="s">
        <v>9290</v>
      </c>
      <c r="LFJ1" s="53" t="s">
        <v>9291</v>
      </c>
      <c r="LFK1" s="53" t="s">
        <v>9292</v>
      </c>
      <c r="LFL1" s="53" t="s">
        <v>9293</v>
      </c>
      <c r="LFM1" s="53" t="s">
        <v>9294</v>
      </c>
      <c r="LFN1" s="53" t="s">
        <v>9295</v>
      </c>
      <c r="LFO1" s="53" t="s">
        <v>9296</v>
      </c>
      <c r="LFP1" s="53" t="s">
        <v>9297</v>
      </c>
      <c r="LFQ1" s="53" t="s">
        <v>9298</v>
      </c>
      <c r="LFR1" s="53" t="s">
        <v>9299</v>
      </c>
      <c r="LFS1" s="53" t="s">
        <v>9300</v>
      </c>
      <c r="LFT1" s="53" t="s">
        <v>9301</v>
      </c>
      <c r="LFU1" s="53" t="s">
        <v>9302</v>
      </c>
      <c r="LFV1" s="53" t="s">
        <v>9303</v>
      </c>
      <c r="LFW1" s="53" t="s">
        <v>9304</v>
      </c>
      <c r="LFX1" s="53" t="s">
        <v>9305</v>
      </c>
      <c r="LFY1" s="53" t="s">
        <v>9306</v>
      </c>
      <c r="LFZ1" s="53" t="s">
        <v>9307</v>
      </c>
      <c r="LGA1" s="53" t="s">
        <v>9308</v>
      </c>
      <c r="LGB1" s="53" t="s">
        <v>9309</v>
      </c>
      <c r="LGC1" s="53" t="s">
        <v>9310</v>
      </c>
      <c r="LGD1" s="53" t="s">
        <v>9311</v>
      </c>
      <c r="LGE1" s="53" t="s">
        <v>9312</v>
      </c>
      <c r="LGF1" s="53" t="s">
        <v>9313</v>
      </c>
      <c r="LGG1" s="53" t="s">
        <v>9314</v>
      </c>
      <c r="LGH1" s="53" t="s">
        <v>9315</v>
      </c>
      <c r="LGI1" s="53" t="s">
        <v>9316</v>
      </c>
      <c r="LGJ1" s="53" t="s">
        <v>9317</v>
      </c>
      <c r="LGK1" s="53" t="s">
        <v>9318</v>
      </c>
      <c r="LGL1" s="53" t="s">
        <v>9319</v>
      </c>
      <c r="LGM1" s="53" t="s">
        <v>9320</v>
      </c>
      <c r="LGN1" s="53" t="s">
        <v>9321</v>
      </c>
      <c r="LGO1" s="53" t="s">
        <v>9322</v>
      </c>
      <c r="LGP1" s="53" t="s">
        <v>9323</v>
      </c>
      <c r="LGQ1" s="53" t="s">
        <v>9324</v>
      </c>
      <c r="LGR1" s="53" t="s">
        <v>9325</v>
      </c>
      <c r="LGS1" s="53" t="s">
        <v>9326</v>
      </c>
      <c r="LGT1" s="53" t="s">
        <v>9327</v>
      </c>
      <c r="LGU1" s="53" t="s">
        <v>9328</v>
      </c>
      <c r="LGV1" s="53" t="s">
        <v>9329</v>
      </c>
      <c r="LGW1" s="53" t="s">
        <v>9330</v>
      </c>
      <c r="LGX1" s="53" t="s">
        <v>9331</v>
      </c>
      <c r="LGY1" s="53" t="s">
        <v>9332</v>
      </c>
      <c r="LGZ1" s="53" t="s">
        <v>9333</v>
      </c>
      <c r="LHA1" s="53" t="s">
        <v>9334</v>
      </c>
      <c r="LHB1" s="53" t="s">
        <v>9335</v>
      </c>
      <c r="LHC1" s="53" t="s">
        <v>9336</v>
      </c>
      <c r="LHD1" s="53" t="s">
        <v>9337</v>
      </c>
      <c r="LHE1" s="53" t="s">
        <v>9338</v>
      </c>
      <c r="LHF1" s="53" t="s">
        <v>9339</v>
      </c>
      <c r="LHG1" s="53" t="s">
        <v>9340</v>
      </c>
      <c r="LHH1" s="53" t="s">
        <v>9341</v>
      </c>
      <c r="LHI1" s="53" t="s">
        <v>9342</v>
      </c>
      <c r="LHJ1" s="53" t="s">
        <v>9343</v>
      </c>
      <c r="LHK1" s="53" t="s">
        <v>9344</v>
      </c>
      <c r="LHL1" s="53" t="s">
        <v>9345</v>
      </c>
      <c r="LHM1" s="53" t="s">
        <v>9346</v>
      </c>
      <c r="LHN1" s="53" t="s">
        <v>9347</v>
      </c>
      <c r="LHO1" s="53" t="s">
        <v>9348</v>
      </c>
      <c r="LHP1" s="53" t="s">
        <v>9349</v>
      </c>
      <c r="LHQ1" s="53" t="s">
        <v>9350</v>
      </c>
      <c r="LHR1" s="53" t="s">
        <v>9351</v>
      </c>
      <c r="LHS1" s="53" t="s">
        <v>9352</v>
      </c>
      <c r="LHT1" s="53" t="s">
        <v>9353</v>
      </c>
      <c r="LHU1" s="53" t="s">
        <v>9354</v>
      </c>
      <c r="LHV1" s="53" t="s">
        <v>9355</v>
      </c>
      <c r="LHW1" s="53" t="s">
        <v>9356</v>
      </c>
      <c r="LHX1" s="53" t="s">
        <v>9357</v>
      </c>
      <c r="LHY1" s="53" t="s">
        <v>9358</v>
      </c>
      <c r="LHZ1" s="53" t="s">
        <v>9359</v>
      </c>
      <c r="LIA1" s="53" t="s">
        <v>9360</v>
      </c>
      <c r="LIB1" s="53" t="s">
        <v>9361</v>
      </c>
      <c r="LIC1" s="53" t="s">
        <v>9362</v>
      </c>
      <c r="LID1" s="53" t="s">
        <v>9363</v>
      </c>
      <c r="LIE1" s="53" t="s">
        <v>9364</v>
      </c>
      <c r="LIF1" s="53" t="s">
        <v>9365</v>
      </c>
      <c r="LIG1" s="53" t="s">
        <v>9366</v>
      </c>
      <c r="LIH1" s="53" t="s">
        <v>9367</v>
      </c>
      <c r="LII1" s="53" t="s">
        <v>9368</v>
      </c>
      <c r="LIJ1" s="53" t="s">
        <v>9369</v>
      </c>
      <c r="LIK1" s="53" t="s">
        <v>9370</v>
      </c>
      <c r="LIL1" s="53" t="s">
        <v>9371</v>
      </c>
      <c r="LIM1" s="53" t="s">
        <v>9372</v>
      </c>
      <c r="LIN1" s="53" t="s">
        <v>9373</v>
      </c>
      <c r="LIO1" s="53" t="s">
        <v>9374</v>
      </c>
      <c r="LIP1" s="53" t="s">
        <v>9375</v>
      </c>
      <c r="LIQ1" s="53" t="s">
        <v>9376</v>
      </c>
      <c r="LIR1" s="53" t="s">
        <v>9377</v>
      </c>
      <c r="LIS1" s="53" t="s">
        <v>9378</v>
      </c>
      <c r="LIT1" s="53" t="s">
        <v>9379</v>
      </c>
      <c r="LIU1" s="53" t="s">
        <v>9380</v>
      </c>
      <c r="LIV1" s="53" t="s">
        <v>9381</v>
      </c>
      <c r="LIW1" s="53" t="s">
        <v>9382</v>
      </c>
      <c r="LIX1" s="53" t="s">
        <v>9383</v>
      </c>
      <c r="LIY1" s="53" t="s">
        <v>9384</v>
      </c>
      <c r="LIZ1" s="53" t="s">
        <v>9385</v>
      </c>
      <c r="LJA1" s="53" t="s">
        <v>9386</v>
      </c>
      <c r="LJB1" s="53" t="s">
        <v>9387</v>
      </c>
      <c r="LJC1" s="53" t="s">
        <v>9388</v>
      </c>
      <c r="LJD1" s="53" t="s">
        <v>9389</v>
      </c>
      <c r="LJE1" s="53" t="s">
        <v>9390</v>
      </c>
      <c r="LJF1" s="53" t="s">
        <v>9391</v>
      </c>
      <c r="LJG1" s="53" t="s">
        <v>9392</v>
      </c>
      <c r="LJH1" s="53" t="s">
        <v>9393</v>
      </c>
      <c r="LJI1" s="53" t="s">
        <v>9394</v>
      </c>
      <c r="LJJ1" s="53" t="s">
        <v>9395</v>
      </c>
      <c r="LJK1" s="53" t="s">
        <v>9396</v>
      </c>
      <c r="LJL1" s="53" t="s">
        <v>9397</v>
      </c>
      <c r="LJM1" s="53" t="s">
        <v>9398</v>
      </c>
      <c r="LJN1" s="53" t="s">
        <v>9399</v>
      </c>
      <c r="LJO1" s="53" t="s">
        <v>9400</v>
      </c>
      <c r="LJP1" s="53" t="s">
        <v>9401</v>
      </c>
      <c r="LJQ1" s="53" t="s">
        <v>9402</v>
      </c>
      <c r="LJR1" s="53" t="s">
        <v>9403</v>
      </c>
      <c r="LJS1" s="53" t="s">
        <v>9404</v>
      </c>
      <c r="LJT1" s="53" t="s">
        <v>9405</v>
      </c>
      <c r="LJU1" s="53" t="s">
        <v>9406</v>
      </c>
      <c r="LJV1" s="53" t="s">
        <v>9407</v>
      </c>
      <c r="LJW1" s="53" t="s">
        <v>9408</v>
      </c>
      <c r="LJX1" s="53" t="s">
        <v>9409</v>
      </c>
      <c r="LJY1" s="53" t="s">
        <v>9410</v>
      </c>
      <c r="LJZ1" s="53" t="s">
        <v>9411</v>
      </c>
      <c r="LKA1" s="53" t="s">
        <v>9412</v>
      </c>
      <c r="LKB1" s="53" t="s">
        <v>9413</v>
      </c>
      <c r="LKC1" s="53" t="s">
        <v>9414</v>
      </c>
      <c r="LKD1" s="53" t="s">
        <v>9415</v>
      </c>
      <c r="LKE1" s="53" t="s">
        <v>9416</v>
      </c>
      <c r="LKF1" s="53" t="s">
        <v>9417</v>
      </c>
      <c r="LKG1" s="53" t="s">
        <v>9418</v>
      </c>
      <c r="LKH1" s="53" t="s">
        <v>9419</v>
      </c>
      <c r="LKI1" s="53" t="s">
        <v>9420</v>
      </c>
      <c r="LKJ1" s="53" t="s">
        <v>9421</v>
      </c>
      <c r="LKK1" s="53" t="s">
        <v>9422</v>
      </c>
      <c r="LKL1" s="53" t="s">
        <v>9423</v>
      </c>
      <c r="LKM1" s="53" t="s">
        <v>9424</v>
      </c>
      <c r="LKN1" s="53" t="s">
        <v>9425</v>
      </c>
      <c r="LKO1" s="53" t="s">
        <v>9426</v>
      </c>
      <c r="LKP1" s="53" t="s">
        <v>9427</v>
      </c>
      <c r="LKQ1" s="53" t="s">
        <v>9428</v>
      </c>
      <c r="LKR1" s="53" t="s">
        <v>9429</v>
      </c>
      <c r="LKS1" s="53" t="s">
        <v>9430</v>
      </c>
      <c r="LKT1" s="53" t="s">
        <v>9431</v>
      </c>
      <c r="LKU1" s="53" t="s">
        <v>9432</v>
      </c>
      <c r="LKV1" s="53" t="s">
        <v>9433</v>
      </c>
      <c r="LKW1" s="53" t="s">
        <v>9434</v>
      </c>
      <c r="LKX1" s="53" t="s">
        <v>9435</v>
      </c>
      <c r="LKY1" s="53" t="s">
        <v>9436</v>
      </c>
      <c r="LKZ1" s="53" t="s">
        <v>9437</v>
      </c>
      <c r="LLA1" s="53" t="s">
        <v>9438</v>
      </c>
      <c r="LLB1" s="53" t="s">
        <v>9439</v>
      </c>
      <c r="LLC1" s="53" t="s">
        <v>9440</v>
      </c>
      <c r="LLD1" s="53" t="s">
        <v>9441</v>
      </c>
      <c r="LLE1" s="53" t="s">
        <v>9442</v>
      </c>
      <c r="LLF1" s="53" t="s">
        <v>9443</v>
      </c>
      <c r="LLG1" s="53" t="s">
        <v>9444</v>
      </c>
      <c r="LLH1" s="53" t="s">
        <v>9445</v>
      </c>
      <c r="LLI1" s="53" t="s">
        <v>9446</v>
      </c>
      <c r="LLJ1" s="53" t="s">
        <v>9447</v>
      </c>
      <c r="LLK1" s="53" t="s">
        <v>9448</v>
      </c>
      <c r="LLL1" s="53" t="s">
        <v>9449</v>
      </c>
      <c r="LLM1" s="53" t="s">
        <v>9450</v>
      </c>
      <c r="LLN1" s="53" t="s">
        <v>9451</v>
      </c>
      <c r="LLO1" s="53" t="s">
        <v>9452</v>
      </c>
      <c r="LLP1" s="53" t="s">
        <v>9453</v>
      </c>
      <c r="LLQ1" s="53" t="s">
        <v>9454</v>
      </c>
      <c r="LLR1" s="53" t="s">
        <v>9455</v>
      </c>
      <c r="LLS1" s="53" t="s">
        <v>9456</v>
      </c>
      <c r="LLT1" s="53" t="s">
        <v>9457</v>
      </c>
      <c r="LLU1" s="53" t="s">
        <v>9458</v>
      </c>
      <c r="LLV1" s="53" t="s">
        <v>9459</v>
      </c>
      <c r="LLW1" s="53" t="s">
        <v>9460</v>
      </c>
      <c r="LLX1" s="53" t="s">
        <v>9461</v>
      </c>
      <c r="LLY1" s="53" t="s">
        <v>9462</v>
      </c>
      <c r="LLZ1" s="53" t="s">
        <v>9463</v>
      </c>
      <c r="LMA1" s="53" t="s">
        <v>9464</v>
      </c>
      <c r="LMB1" s="53" t="s">
        <v>9465</v>
      </c>
      <c r="LMC1" s="53" t="s">
        <v>9466</v>
      </c>
      <c r="LMD1" s="53" t="s">
        <v>9467</v>
      </c>
      <c r="LME1" s="53" t="s">
        <v>9468</v>
      </c>
      <c r="LMF1" s="53" t="s">
        <v>9469</v>
      </c>
      <c r="LMG1" s="53" t="s">
        <v>9470</v>
      </c>
      <c r="LMH1" s="53" t="s">
        <v>9471</v>
      </c>
      <c r="LMI1" s="53" t="s">
        <v>9472</v>
      </c>
      <c r="LMJ1" s="53" t="s">
        <v>9473</v>
      </c>
      <c r="LMK1" s="53" t="s">
        <v>9474</v>
      </c>
      <c r="LML1" s="53" t="s">
        <v>9475</v>
      </c>
      <c r="LMM1" s="53" t="s">
        <v>9476</v>
      </c>
      <c r="LMN1" s="53" t="s">
        <v>9477</v>
      </c>
      <c r="LMO1" s="53" t="s">
        <v>9478</v>
      </c>
      <c r="LMP1" s="53" t="s">
        <v>9479</v>
      </c>
      <c r="LMQ1" s="53" t="s">
        <v>9480</v>
      </c>
      <c r="LMR1" s="53" t="s">
        <v>9481</v>
      </c>
      <c r="LMS1" s="53" t="s">
        <v>9482</v>
      </c>
      <c r="LMT1" s="53" t="s">
        <v>9483</v>
      </c>
      <c r="LMU1" s="53" t="s">
        <v>9484</v>
      </c>
      <c r="LMV1" s="53" t="s">
        <v>9485</v>
      </c>
      <c r="LMW1" s="53" t="s">
        <v>9486</v>
      </c>
      <c r="LMX1" s="53" t="s">
        <v>9487</v>
      </c>
      <c r="LMY1" s="53" t="s">
        <v>9488</v>
      </c>
      <c r="LMZ1" s="53" t="s">
        <v>9489</v>
      </c>
      <c r="LNA1" s="53" t="s">
        <v>9490</v>
      </c>
      <c r="LNB1" s="53" t="s">
        <v>9491</v>
      </c>
      <c r="LNC1" s="53" t="s">
        <v>9492</v>
      </c>
      <c r="LND1" s="53" t="s">
        <v>9493</v>
      </c>
      <c r="LNE1" s="53" t="s">
        <v>9494</v>
      </c>
      <c r="LNF1" s="53" t="s">
        <v>9495</v>
      </c>
      <c r="LNG1" s="53" t="s">
        <v>9496</v>
      </c>
      <c r="LNH1" s="53" t="s">
        <v>9497</v>
      </c>
      <c r="LNI1" s="53" t="s">
        <v>9498</v>
      </c>
      <c r="LNJ1" s="53" t="s">
        <v>9499</v>
      </c>
      <c r="LNK1" s="53" t="s">
        <v>9500</v>
      </c>
      <c r="LNL1" s="53" t="s">
        <v>9501</v>
      </c>
      <c r="LNM1" s="53" t="s">
        <v>9502</v>
      </c>
      <c r="LNN1" s="53" t="s">
        <v>9503</v>
      </c>
      <c r="LNO1" s="53" t="s">
        <v>9504</v>
      </c>
      <c r="LNP1" s="53" t="s">
        <v>9505</v>
      </c>
      <c r="LNQ1" s="53" t="s">
        <v>9506</v>
      </c>
      <c r="LNR1" s="53" t="s">
        <v>9507</v>
      </c>
      <c r="LNS1" s="53" t="s">
        <v>9508</v>
      </c>
      <c r="LNT1" s="53" t="s">
        <v>9509</v>
      </c>
      <c r="LNU1" s="53" t="s">
        <v>9510</v>
      </c>
      <c r="LNV1" s="53" t="s">
        <v>9511</v>
      </c>
      <c r="LNW1" s="53" t="s">
        <v>9512</v>
      </c>
      <c r="LNX1" s="53" t="s">
        <v>9513</v>
      </c>
      <c r="LNY1" s="53" t="s">
        <v>9514</v>
      </c>
      <c r="LNZ1" s="53" t="s">
        <v>9515</v>
      </c>
      <c r="LOA1" s="53" t="s">
        <v>9516</v>
      </c>
      <c r="LOB1" s="53" t="s">
        <v>9517</v>
      </c>
      <c r="LOC1" s="53" t="s">
        <v>9518</v>
      </c>
      <c r="LOD1" s="53" t="s">
        <v>9519</v>
      </c>
      <c r="LOE1" s="53" t="s">
        <v>9520</v>
      </c>
      <c r="LOF1" s="53" t="s">
        <v>9521</v>
      </c>
      <c r="LOG1" s="53" t="s">
        <v>9522</v>
      </c>
      <c r="LOH1" s="53" t="s">
        <v>9523</v>
      </c>
      <c r="LOI1" s="53" t="s">
        <v>9524</v>
      </c>
      <c r="LOJ1" s="53" t="s">
        <v>9525</v>
      </c>
      <c r="LOK1" s="53" t="s">
        <v>9526</v>
      </c>
      <c r="LOL1" s="53" t="s">
        <v>9527</v>
      </c>
      <c r="LOM1" s="53" t="s">
        <v>9528</v>
      </c>
      <c r="LON1" s="53" t="s">
        <v>9529</v>
      </c>
      <c r="LOO1" s="53" t="s">
        <v>9530</v>
      </c>
      <c r="LOP1" s="53" t="s">
        <v>9531</v>
      </c>
      <c r="LOQ1" s="53" t="s">
        <v>9532</v>
      </c>
      <c r="LOR1" s="53" t="s">
        <v>9533</v>
      </c>
      <c r="LOS1" s="53" t="s">
        <v>9534</v>
      </c>
      <c r="LOT1" s="53" t="s">
        <v>9535</v>
      </c>
      <c r="LOU1" s="53" t="s">
        <v>9536</v>
      </c>
      <c r="LOV1" s="53" t="s">
        <v>9537</v>
      </c>
      <c r="LOW1" s="53" t="s">
        <v>9538</v>
      </c>
      <c r="LOX1" s="53" t="s">
        <v>9539</v>
      </c>
      <c r="LOY1" s="53" t="s">
        <v>9540</v>
      </c>
      <c r="LOZ1" s="53" t="s">
        <v>9541</v>
      </c>
      <c r="LPA1" s="53" t="s">
        <v>9542</v>
      </c>
      <c r="LPB1" s="53" t="s">
        <v>9543</v>
      </c>
      <c r="LPC1" s="53" t="s">
        <v>9544</v>
      </c>
      <c r="LPD1" s="53" t="s">
        <v>9545</v>
      </c>
      <c r="LPE1" s="53" t="s">
        <v>9546</v>
      </c>
      <c r="LPF1" s="53" t="s">
        <v>9547</v>
      </c>
      <c r="LPG1" s="53" t="s">
        <v>9548</v>
      </c>
      <c r="LPH1" s="53" t="s">
        <v>9549</v>
      </c>
      <c r="LPI1" s="53" t="s">
        <v>9550</v>
      </c>
      <c r="LPJ1" s="53" t="s">
        <v>9551</v>
      </c>
      <c r="LPK1" s="53" t="s">
        <v>9552</v>
      </c>
      <c r="LPL1" s="53" t="s">
        <v>9553</v>
      </c>
      <c r="LPM1" s="53" t="s">
        <v>9554</v>
      </c>
      <c r="LPN1" s="53" t="s">
        <v>9555</v>
      </c>
      <c r="LPO1" s="53" t="s">
        <v>9556</v>
      </c>
      <c r="LPP1" s="53" t="s">
        <v>9557</v>
      </c>
      <c r="LPQ1" s="53" t="s">
        <v>9558</v>
      </c>
      <c r="LPR1" s="53" t="s">
        <v>9559</v>
      </c>
      <c r="LPS1" s="53" t="s">
        <v>9560</v>
      </c>
      <c r="LPT1" s="53" t="s">
        <v>9561</v>
      </c>
      <c r="LPU1" s="53" t="s">
        <v>9562</v>
      </c>
      <c r="LPV1" s="53" t="s">
        <v>9563</v>
      </c>
      <c r="LPW1" s="53" t="s">
        <v>9564</v>
      </c>
      <c r="LPX1" s="53" t="s">
        <v>9565</v>
      </c>
      <c r="LPY1" s="53" t="s">
        <v>9566</v>
      </c>
      <c r="LPZ1" s="53" t="s">
        <v>9567</v>
      </c>
      <c r="LQA1" s="53" t="s">
        <v>9568</v>
      </c>
      <c r="LQB1" s="53" t="s">
        <v>9569</v>
      </c>
      <c r="LQC1" s="53" t="s">
        <v>9570</v>
      </c>
      <c r="LQD1" s="53" t="s">
        <v>9571</v>
      </c>
      <c r="LQE1" s="53" t="s">
        <v>9572</v>
      </c>
      <c r="LQF1" s="53" t="s">
        <v>9573</v>
      </c>
      <c r="LQG1" s="53" t="s">
        <v>9574</v>
      </c>
      <c r="LQH1" s="53" t="s">
        <v>9575</v>
      </c>
      <c r="LQI1" s="53" t="s">
        <v>9576</v>
      </c>
      <c r="LQJ1" s="53" t="s">
        <v>9577</v>
      </c>
      <c r="LQK1" s="53" t="s">
        <v>9578</v>
      </c>
      <c r="LQL1" s="53" t="s">
        <v>9579</v>
      </c>
      <c r="LQM1" s="53" t="s">
        <v>9580</v>
      </c>
      <c r="LQN1" s="53" t="s">
        <v>9581</v>
      </c>
      <c r="LQO1" s="53" t="s">
        <v>9582</v>
      </c>
      <c r="LQP1" s="53" t="s">
        <v>9583</v>
      </c>
      <c r="LQQ1" s="53" t="s">
        <v>9584</v>
      </c>
      <c r="LQR1" s="53" t="s">
        <v>9585</v>
      </c>
      <c r="LQS1" s="53" t="s">
        <v>9586</v>
      </c>
      <c r="LQT1" s="53" t="s">
        <v>9587</v>
      </c>
      <c r="LQU1" s="53" t="s">
        <v>9588</v>
      </c>
      <c r="LQV1" s="53" t="s">
        <v>9589</v>
      </c>
      <c r="LQW1" s="53" t="s">
        <v>9590</v>
      </c>
      <c r="LQX1" s="53" t="s">
        <v>9591</v>
      </c>
      <c r="LQY1" s="53" t="s">
        <v>9592</v>
      </c>
      <c r="LQZ1" s="53" t="s">
        <v>9593</v>
      </c>
      <c r="LRA1" s="53" t="s">
        <v>9594</v>
      </c>
      <c r="LRB1" s="53" t="s">
        <v>9595</v>
      </c>
      <c r="LRC1" s="53" t="s">
        <v>9596</v>
      </c>
      <c r="LRD1" s="53" t="s">
        <v>9597</v>
      </c>
      <c r="LRE1" s="53" t="s">
        <v>9598</v>
      </c>
      <c r="LRF1" s="53" t="s">
        <v>9599</v>
      </c>
      <c r="LRG1" s="53" t="s">
        <v>9600</v>
      </c>
      <c r="LRH1" s="53" t="s">
        <v>9601</v>
      </c>
      <c r="LRI1" s="53" t="s">
        <v>9602</v>
      </c>
      <c r="LRJ1" s="53" t="s">
        <v>9603</v>
      </c>
      <c r="LRK1" s="53" t="s">
        <v>9604</v>
      </c>
      <c r="LRL1" s="53" t="s">
        <v>9605</v>
      </c>
      <c r="LRM1" s="53" t="s">
        <v>9606</v>
      </c>
      <c r="LRN1" s="53" t="s">
        <v>9607</v>
      </c>
      <c r="LRO1" s="53" t="s">
        <v>9608</v>
      </c>
      <c r="LRP1" s="53" t="s">
        <v>9609</v>
      </c>
      <c r="LRQ1" s="53" t="s">
        <v>9610</v>
      </c>
      <c r="LRR1" s="53" t="s">
        <v>9611</v>
      </c>
      <c r="LRS1" s="53" t="s">
        <v>9612</v>
      </c>
      <c r="LRT1" s="53" t="s">
        <v>9613</v>
      </c>
      <c r="LRU1" s="53" t="s">
        <v>9614</v>
      </c>
      <c r="LRV1" s="53" t="s">
        <v>9615</v>
      </c>
      <c r="LRW1" s="53" t="s">
        <v>9616</v>
      </c>
      <c r="LRX1" s="53" t="s">
        <v>9617</v>
      </c>
      <c r="LRY1" s="53" t="s">
        <v>9618</v>
      </c>
      <c r="LRZ1" s="53" t="s">
        <v>9619</v>
      </c>
      <c r="LSA1" s="53" t="s">
        <v>9620</v>
      </c>
      <c r="LSB1" s="53" t="s">
        <v>9621</v>
      </c>
      <c r="LSC1" s="53" t="s">
        <v>9622</v>
      </c>
      <c r="LSD1" s="53" t="s">
        <v>9623</v>
      </c>
      <c r="LSE1" s="53" t="s">
        <v>9624</v>
      </c>
      <c r="LSF1" s="53" t="s">
        <v>9625</v>
      </c>
      <c r="LSG1" s="53" t="s">
        <v>9626</v>
      </c>
      <c r="LSH1" s="53" t="s">
        <v>9627</v>
      </c>
      <c r="LSI1" s="53" t="s">
        <v>9628</v>
      </c>
      <c r="LSJ1" s="53" t="s">
        <v>9629</v>
      </c>
      <c r="LSK1" s="53" t="s">
        <v>9630</v>
      </c>
      <c r="LSL1" s="53" t="s">
        <v>9631</v>
      </c>
      <c r="LSM1" s="53" t="s">
        <v>9632</v>
      </c>
      <c r="LSN1" s="53" t="s">
        <v>9633</v>
      </c>
      <c r="LSO1" s="53" t="s">
        <v>9634</v>
      </c>
      <c r="LSP1" s="53" t="s">
        <v>9635</v>
      </c>
      <c r="LSQ1" s="53" t="s">
        <v>9636</v>
      </c>
      <c r="LSR1" s="53" t="s">
        <v>9637</v>
      </c>
      <c r="LSS1" s="53" t="s">
        <v>9638</v>
      </c>
      <c r="LST1" s="53" t="s">
        <v>9639</v>
      </c>
      <c r="LSU1" s="53" t="s">
        <v>9640</v>
      </c>
      <c r="LSV1" s="53" t="s">
        <v>9641</v>
      </c>
      <c r="LSW1" s="53" t="s">
        <v>9642</v>
      </c>
      <c r="LSX1" s="53" t="s">
        <v>9643</v>
      </c>
      <c r="LSY1" s="53" t="s">
        <v>9644</v>
      </c>
      <c r="LSZ1" s="53" t="s">
        <v>9645</v>
      </c>
      <c r="LTA1" s="53" t="s">
        <v>9646</v>
      </c>
      <c r="LTB1" s="53" t="s">
        <v>9647</v>
      </c>
      <c r="LTC1" s="53" t="s">
        <v>9648</v>
      </c>
      <c r="LTD1" s="53" t="s">
        <v>9649</v>
      </c>
      <c r="LTE1" s="53" t="s">
        <v>9650</v>
      </c>
      <c r="LTF1" s="53" t="s">
        <v>9651</v>
      </c>
      <c r="LTG1" s="53" t="s">
        <v>9652</v>
      </c>
      <c r="LTH1" s="53" t="s">
        <v>9653</v>
      </c>
      <c r="LTI1" s="53" t="s">
        <v>9654</v>
      </c>
      <c r="LTJ1" s="53" t="s">
        <v>9655</v>
      </c>
      <c r="LTK1" s="53" t="s">
        <v>9656</v>
      </c>
      <c r="LTL1" s="53" t="s">
        <v>9657</v>
      </c>
      <c r="LTM1" s="53" t="s">
        <v>9658</v>
      </c>
      <c r="LTN1" s="53" t="s">
        <v>9659</v>
      </c>
      <c r="LTO1" s="53" t="s">
        <v>9660</v>
      </c>
      <c r="LTP1" s="53" t="s">
        <v>9661</v>
      </c>
      <c r="LTQ1" s="53" t="s">
        <v>9662</v>
      </c>
      <c r="LTR1" s="53" t="s">
        <v>9663</v>
      </c>
      <c r="LTS1" s="53" t="s">
        <v>9664</v>
      </c>
      <c r="LTT1" s="53" t="s">
        <v>9665</v>
      </c>
      <c r="LTU1" s="53" t="s">
        <v>9666</v>
      </c>
      <c r="LTV1" s="53" t="s">
        <v>9667</v>
      </c>
      <c r="LTW1" s="53" t="s">
        <v>9668</v>
      </c>
      <c r="LTX1" s="53" t="s">
        <v>9669</v>
      </c>
      <c r="LTY1" s="53" t="s">
        <v>9670</v>
      </c>
      <c r="LTZ1" s="53" t="s">
        <v>9671</v>
      </c>
      <c r="LUA1" s="53" t="s">
        <v>9672</v>
      </c>
      <c r="LUB1" s="53" t="s">
        <v>9673</v>
      </c>
      <c r="LUC1" s="53" t="s">
        <v>9674</v>
      </c>
      <c r="LUD1" s="53" t="s">
        <v>9675</v>
      </c>
      <c r="LUE1" s="53" t="s">
        <v>9676</v>
      </c>
      <c r="LUF1" s="53" t="s">
        <v>9677</v>
      </c>
      <c r="LUG1" s="53" t="s">
        <v>9678</v>
      </c>
      <c r="LUH1" s="53" t="s">
        <v>9679</v>
      </c>
      <c r="LUI1" s="53" t="s">
        <v>9680</v>
      </c>
      <c r="LUJ1" s="53" t="s">
        <v>9681</v>
      </c>
      <c r="LUK1" s="53" t="s">
        <v>9682</v>
      </c>
      <c r="LUL1" s="53" t="s">
        <v>9683</v>
      </c>
      <c r="LUM1" s="53" t="s">
        <v>9684</v>
      </c>
      <c r="LUN1" s="53" t="s">
        <v>9685</v>
      </c>
      <c r="LUO1" s="53" t="s">
        <v>9686</v>
      </c>
      <c r="LUP1" s="53" t="s">
        <v>9687</v>
      </c>
      <c r="LUQ1" s="53" t="s">
        <v>9688</v>
      </c>
      <c r="LUR1" s="53" t="s">
        <v>9689</v>
      </c>
      <c r="LUS1" s="53" t="s">
        <v>9690</v>
      </c>
      <c r="LUT1" s="53" t="s">
        <v>9691</v>
      </c>
      <c r="LUU1" s="53" t="s">
        <v>9692</v>
      </c>
      <c r="LUV1" s="53" t="s">
        <v>9693</v>
      </c>
      <c r="LUW1" s="53" t="s">
        <v>9694</v>
      </c>
      <c r="LUX1" s="53" t="s">
        <v>9695</v>
      </c>
      <c r="LUY1" s="53" t="s">
        <v>9696</v>
      </c>
      <c r="LUZ1" s="53" t="s">
        <v>9697</v>
      </c>
      <c r="LVA1" s="53" t="s">
        <v>9698</v>
      </c>
      <c r="LVB1" s="53" t="s">
        <v>9699</v>
      </c>
      <c r="LVC1" s="53" t="s">
        <v>9700</v>
      </c>
      <c r="LVD1" s="53" t="s">
        <v>9701</v>
      </c>
      <c r="LVE1" s="53" t="s">
        <v>9702</v>
      </c>
      <c r="LVF1" s="53" t="s">
        <v>9703</v>
      </c>
      <c r="LVG1" s="53" t="s">
        <v>9704</v>
      </c>
      <c r="LVH1" s="53" t="s">
        <v>9705</v>
      </c>
      <c r="LVI1" s="53" t="s">
        <v>9706</v>
      </c>
      <c r="LVJ1" s="53" t="s">
        <v>9707</v>
      </c>
      <c r="LVK1" s="53" t="s">
        <v>9708</v>
      </c>
      <c r="LVL1" s="53" t="s">
        <v>9709</v>
      </c>
      <c r="LVM1" s="53" t="s">
        <v>9710</v>
      </c>
      <c r="LVN1" s="53" t="s">
        <v>9711</v>
      </c>
      <c r="LVO1" s="53" t="s">
        <v>9712</v>
      </c>
      <c r="LVP1" s="53" t="s">
        <v>9713</v>
      </c>
      <c r="LVQ1" s="53" t="s">
        <v>9714</v>
      </c>
      <c r="LVR1" s="53" t="s">
        <v>9715</v>
      </c>
      <c r="LVS1" s="53" t="s">
        <v>9716</v>
      </c>
      <c r="LVT1" s="53" t="s">
        <v>9717</v>
      </c>
      <c r="LVU1" s="53" t="s">
        <v>9718</v>
      </c>
      <c r="LVV1" s="53" t="s">
        <v>9719</v>
      </c>
      <c r="LVW1" s="53" t="s">
        <v>9720</v>
      </c>
      <c r="LVX1" s="53" t="s">
        <v>9721</v>
      </c>
      <c r="LVY1" s="53" t="s">
        <v>9722</v>
      </c>
      <c r="LVZ1" s="53" t="s">
        <v>9723</v>
      </c>
      <c r="LWA1" s="53" t="s">
        <v>9724</v>
      </c>
      <c r="LWB1" s="53" t="s">
        <v>9725</v>
      </c>
      <c r="LWC1" s="53" t="s">
        <v>9726</v>
      </c>
      <c r="LWD1" s="53" t="s">
        <v>9727</v>
      </c>
      <c r="LWE1" s="53" t="s">
        <v>9728</v>
      </c>
      <c r="LWF1" s="53" t="s">
        <v>9729</v>
      </c>
      <c r="LWG1" s="53" t="s">
        <v>9730</v>
      </c>
      <c r="LWH1" s="53" t="s">
        <v>9731</v>
      </c>
      <c r="LWI1" s="53" t="s">
        <v>9732</v>
      </c>
      <c r="LWJ1" s="53" t="s">
        <v>9733</v>
      </c>
      <c r="LWK1" s="53" t="s">
        <v>9734</v>
      </c>
      <c r="LWL1" s="53" t="s">
        <v>9735</v>
      </c>
      <c r="LWM1" s="53" t="s">
        <v>9736</v>
      </c>
      <c r="LWN1" s="53" t="s">
        <v>9737</v>
      </c>
      <c r="LWO1" s="53" t="s">
        <v>9738</v>
      </c>
      <c r="LWP1" s="53" t="s">
        <v>9739</v>
      </c>
      <c r="LWQ1" s="53" t="s">
        <v>9740</v>
      </c>
      <c r="LWR1" s="53" t="s">
        <v>9741</v>
      </c>
      <c r="LWS1" s="53" t="s">
        <v>9742</v>
      </c>
      <c r="LWT1" s="53" t="s">
        <v>9743</v>
      </c>
      <c r="LWU1" s="53" t="s">
        <v>9744</v>
      </c>
      <c r="LWV1" s="53" t="s">
        <v>9745</v>
      </c>
      <c r="LWW1" s="53" t="s">
        <v>9746</v>
      </c>
      <c r="LWX1" s="53" t="s">
        <v>9747</v>
      </c>
      <c r="LWY1" s="53" t="s">
        <v>9748</v>
      </c>
      <c r="LWZ1" s="53" t="s">
        <v>9749</v>
      </c>
      <c r="LXA1" s="53" t="s">
        <v>9750</v>
      </c>
      <c r="LXB1" s="53" t="s">
        <v>9751</v>
      </c>
      <c r="LXC1" s="53" t="s">
        <v>9752</v>
      </c>
      <c r="LXD1" s="53" t="s">
        <v>9753</v>
      </c>
      <c r="LXE1" s="53" t="s">
        <v>9754</v>
      </c>
      <c r="LXF1" s="53" t="s">
        <v>9755</v>
      </c>
      <c r="LXG1" s="53" t="s">
        <v>9756</v>
      </c>
      <c r="LXH1" s="53" t="s">
        <v>9757</v>
      </c>
      <c r="LXI1" s="53" t="s">
        <v>9758</v>
      </c>
      <c r="LXJ1" s="53" t="s">
        <v>9759</v>
      </c>
      <c r="LXK1" s="53" t="s">
        <v>9760</v>
      </c>
      <c r="LXL1" s="53" t="s">
        <v>9761</v>
      </c>
      <c r="LXM1" s="53" t="s">
        <v>9762</v>
      </c>
      <c r="LXN1" s="53" t="s">
        <v>9763</v>
      </c>
      <c r="LXO1" s="53" t="s">
        <v>9764</v>
      </c>
      <c r="LXP1" s="53" t="s">
        <v>9765</v>
      </c>
      <c r="LXQ1" s="53" t="s">
        <v>9766</v>
      </c>
      <c r="LXR1" s="53" t="s">
        <v>9767</v>
      </c>
      <c r="LXS1" s="53" t="s">
        <v>9768</v>
      </c>
      <c r="LXT1" s="53" t="s">
        <v>9769</v>
      </c>
      <c r="LXU1" s="53" t="s">
        <v>9770</v>
      </c>
      <c r="LXV1" s="53" t="s">
        <v>9771</v>
      </c>
      <c r="LXW1" s="53" t="s">
        <v>9772</v>
      </c>
      <c r="LXX1" s="53" t="s">
        <v>9773</v>
      </c>
      <c r="LXY1" s="53" t="s">
        <v>9774</v>
      </c>
      <c r="LXZ1" s="53" t="s">
        <v>9775</v>
      </c>
      <c r="LYA1" s="53" t="s">
        <v>9776</v>
      </c>
      <c r="LYB1" s="53" t="s">
        <v>9777</v>
      </c>
      <c r="LYC1" s="53" t="s">
        <v>9778</v>
      </c>
      <c r="LYD1" s="53" t="s">
        <v>9779</v>
      </c>
      <c r="LYE1" s="53" t="s">
        <v>9780</v>
      </c>
      <c r="LYF1" s="53" t="s">
        <v>9781</v>
      </c>
      <c r="LYG1" s="53" t="s">
        <v>9782</v>
      </c>
      <c r="LYH1" s="53" t="s">
        <v>9783</v>
      </c>
      <c r="LYI1" s="53" t="s">
        <v>9784</v>
      </c>
      <c r="LYJ1" s="53" t="s">
        <v>9785</v>
      </c>
      <c r="LYK1" s="53" t="s">
        <v>9786</v>
      </c>
      <c r="LYL1" s="53" t="s">
        <v>9787</v>
      </c>
      <c r="LYM1" s="53" t="s">
        <v>9788</v>
      </c>
      <c r="LYN1" s="53" t="s">
        <v>9789</v>
      </c>
      <c r="LYO1" s="53" t="s">
        <v>9790</v>
      </c>
      <c r="LYP1" s="53" t="s">
        <v>9791</v>
      </c>
      <c r="LYQ1" s="53" t="s">
        <v>9792</v>
      </c>
      <c r="LYR1" s="53" t="s">
        <v>9793</v>
      </c>
      <c r="LYS1" s="53" t="s">
        <v>9794</v>
      </c>
      <c r="LYT1" s="53" t="s">
        <v>9795</v>
      </c>
      <c r="LYU1" s="53" t="s">
        <v>9796</v>
      </c>
      <c r="LYV1" s="53" t="s">
        <v>9797</v>
      </c>
      <c r="LYW1" s="53" t="s">
        <v>9798</v>
      </c>
      <c r="LYX1" s="53" t="s">
        <v>9799</v>
      </c>
      <c r="LYY1" s="53" t="s">
        <v>9800</v>
      </c>
      <c r="LYZ1" s="53" t="s">
        <v>9801</v>
      </c>
      <c r="LZA1" s="53" t="s">
        <v>9802</v>
      </c>
      <c r="LZB1" s="53" t="s">
        <v>9803</v>
      </c>
      <c r="LZC1" s="53" t="s">
        <v>9804</v>
      </c>
      <c r="LZD1" s="53" t="s">
        <v>9805</v>
      </c>
      <c r="LZE1" s="53" t="s">
        <v>9806</v>
      </c>
      <c r="LZF1" s="53" t="s">
        <v>9807</v>
      </c>
      <c r="LZG1" s="53" t="s">
        <v>9808</v>
      </c>
      <c r="LZH1" s="53" t="s">
        <v>9809</v>
      </c>
      <c r="LZI1" s="53" t="s">
        <v>9810</v>
      </c>
      <c r="LZJ1" s="53" t="s">
        <v>9811</v>
      </c>
      <c r="LZK1" s="53" t="s">
        <v>9812</v>
      </c>
      <c r="LZL1" s="53" t="s">
        <v>9813</v>
      </c>
      <c r="LZM1" s="53" t="s">
        <v>9814</v>
      </c>
      <c r="LZN1" s="53" t="s">
        <v>9815</v>
      </c>
      <c r="LZO1" s="53" t="s">
        <v>9816</v>
      </c>
      <c r="LZP1" s="53" t="s">
        <v>9817</v>
      </c>
      <c r="LZQ1" s="53" t="s">
        <v>9818</v>
      </c>
      <c r="LZR1" s="53" t="s">
        <v>9819</v>
      </c>
      <c r="LZS1" s="53" t="s">
        <v>9820</v>
      </c>
      <c r="LZT1" s="53" t="s">
        <v>9821</v>
      </c>
      <c r="LZU1" s="53" t="s">
        <v>9822</v>
      </c>
      <c r="LZV1" s="53" t="s">
        <v>9823</v>
      </c>
      <c r="LZW1" s="53" t="s">
        <v>9824</v>
      </c>
      <c r="LZX1" s="53" t="s">
        <v>9825</v>
      </c>
      <c r="LZY1" s="53" t="s">
        <v>9826</v>
      </c>
      <c r="LZZ1" s="53" t="s">
        <v>9827</v>
      </c>
      <c r="MAA1" s="53" t="s">
        <v>9828</v>
      </c>
      <c r="MAB1" s="53" t="s">
        <v>9829</v>
      </c>
      <c r="MAC1" s="53" t="s">
        <v>9830</v>
      </c>
      <c r="MAD1" s="53" t="s">
        <v>9831</v>
      </c>
      <c r="MAE1" s="53" t="s">
        <v>9832</v>
      </c>
      <c r="MAF1" s="53" t="s">
        <v>9833</v>
      </c>
      <c r="MAG1" s="53" t="s">
        <v>9834</v>
      </c>
      <c r="MAH1" s="53" t="s">
        <v>9835</v>
      </c>
      <c r="MAI1" s="53" t="s">
        <v>9836</v>
      </c>
      <c r="MAJ1" s="53" t="s">
        <v>9837</v>
      </c>
      <c r="MAK1" s="53" t="s">
        <v>9838</v>
      </c>
      <c r="MAL1" s="53" t="s">
        <v>9839</v>
      </c>
      <c r="MAM1" s="53" t="s">
        <v>9840</v>
      </c>
      <c r="MAN1" s="53" t="s">
        <v>9841</v>
      </c>
      <c r="MAO1" s="53" t="s">
        <v>9842</v>
      </c>
      <c r="MAP1" s="53" t="s">
        <v>9843</v>
      </c>
      <c r="MAQ1" s="53" t="s">
        <v>9844</v>
      </c>
      <c r="MAR1" s="53" t="s">
        <v>9845</v>
      </c>
      <c r="MAS1" s="53" t="s">
        <v>9846</v>
      </c>
      <c r="MAT1" s="53" t="s">
        <v>9847</v>
      </c>
      <c r="MAU1" s="53" t="s">
        <v>9848</v>
      </c>
      <c r="MAV1" s="53" t="s">
        <v>9849</v>
      </c>
      <c r="MAW1" s="53" t="s">
        <v>9850</v>
      </c>
      <c r="MAX1" s="53" t="s">
        <v>9851</v>
      </c>
      <c r="MAY1" s="53" t="s">
        <v>9852</v>
      </c>
      <c r="MAZ1" s="53" t="s">
        <v>9853</v>
      </c>
      <c r="MBA1" s="53" t="s">
        <v>9854</v>
      </c>
      <c r="MBB1" s="53" t="s">
        <v>9855</v>
      </c>
      <c r="MBC1" s="53" t="s">
        <v>9856</v>
      </c>
      <c r="MBD1" s="53" t="s">
        <v>9857</v>
      </c>
      <c r="MBE1" s="53" t="s">
        <v>9858</v>
      </c>
      <c r="MBF1" s="53" t="s">
        <v>9859</v>
      </c>
      <c r="MBG1" s="53" t="s">
        <v>9860</v>
      </c>
      <c r="MBH1" s="53" t="s">
        <v>9861</v>
      </c>
      <c r="MBI1" s="53" t="s">
        <v>9862</v>
      </c>
      <c r="MBJ1" s="53" t="s">
        <v>9863</v>
      </c>
      <c r="MBK1" s="53" t="s">
        <v>9864</v>
      </c>
      <c r="MBL1" s="53" t="s">
        <v>9865</v>
      </c>
      <c r="MBM1" s="53" t="s">
        <v>9866</v>
      </c>
      <c r="MBN1" s="53" t="s">
        <v>9867</v>
      </c>
      <c r="MBO1" s="53" t="s">
        <v>9868</v>
      </c>
      <c r="MBP1" s="53" t="s">
        <v>9869</v>
      </c>
      <c r="MBQ1" s="53" t="s">
        <v>9870</v>
      </c>
      <c r="MBR1" s="53" t="s">
        <v>9871</v>
      </c>
      <c r="MBS1" s="53" t="s">
        <v>9872</v>
      </c>
      <c r="MBT1" s="53" t="s">
        <v>9873</v>
      </c>
      <c r="MBU1" s="53" t="s">
        <v>9874</v>
      </c>
      <c r="MBV1" s="53" t="s">
        <v>9875</v>
      </c>
      <c r="MBW1" s="53" t="s">
        <v>9876</v>
      </c>
      <c r="MBX1" s="53" t="s">
        <v>9877</v>
      </c>
      <c r="MBY1" s="53" t="s">
        <v>9878</v>
      </c>
      <c r="MBZ1" s="53" t="s">
        <v>9879</v>
      </c>
      <c r="MCA1" s="53" t="s">
        <v>9880</v>
      </c>
      <c r="MCB1" s="53" t="s">
        <v>9881</v>
      </c>
      <c r="MCC1" s="53" t="s">
        <v>9882</v>
      </c>
      <c r="MCD1" s="53" t="s">
        <v>9883</v>
      </c>
      <c r="MCE1" s="53" t="s">
        <v>9884</v>
      </c>
      <c r="MCF1" s="53" t="s">
        <v>9885</v>
      </c>
      <c r="MCG1" s="53" t="s">
        <v>9886</v>
      </c>
      <c r="MCH1" s="53" t="s">
        <v>9887</v>
      </c>
      <c r="MCI1" s="53" t="s">
        <v>9888</v>
      </c>
      <c r="MCJ1" s="53" t="s">
        <v>9889</v>
      </c>
      <c r="MCK1" s="53" t="s">
        <v>9890</v>
      </c>
      <c r="MCL1" s="53" t="s">
        <v>9891</v>
      </c>
      <c r="MCM1" s="53" t="s">
        <v>9892</v>
      </c>
      <c r="MCN1" s="53" t="s">
        <v>9893</v>
      </c>
      <c r="MCO1" s="53" t="s">
        <v>9894</v>
      </c>
      <c r="MCP1" s="53" t="s">
        <v>9895</v>
      </c>
      <c r="MCQ1" s="53" t="s">
        <v>9896</v>
      </c>
      <c r="MCR1" s="53" t="s">
        <v>9897</v>
      </c>
      <c r="MCS1" s="53" t="s">
        <v>9898</v>
      </c>
      <c r="MCT1" s="53" t="s">
        <v>9899</v>
      </c>
      <c r="MCU1" s="53" t="s">
        <v>9900</v>
      </c>
      <c r="MCV1" s="53" t="s">
        <v>9901</v>
      </c>
      <c r="MCW1" s="53" t="s">
        <v>9902</v>
      </c>
      <c r="MCX1" s="53" t="s">
        <v>9903</v>
      </c>
      <c r="MCY1" s="53" t="s">
        <v>9904</v>
      </c>
      <c r="MCZ1" s="53" t="s">
        <v>9905</v>
      </c>
      <c r="MDA1" s="53" t="s">
        <v>9906</v>
      </c>
      <c r="MDB1" s="53" t="s">
        <v>9907</v>
      </c>
      <c r="MDC1" s="53" t="s">
        <v>9908</v>
      </c>
      <c r="MDD1" s="53" t="s">
        <v>9909</v>
      </c>
      <c r="MDE1" s="53" t="s">
        <v>9910</v>
      </c>
      <c r="MDF1" s="53" t="s">
        <v>9911</v>
      </c>
      <c r="MDG1" s="53" t="s">
        <v>9912</v>
      </c>
      <c r="MDH1" s="53" t="s">
        <v>9913</v>
      </c>
      <c r="MDI1" s="53" t="s">
        <v>9914</v>
      </c>
      <c r="MDJ1" s="53" t="s">
        <v>9915</v>
      </c>
      <c r="MDK1" s="53" t="s">
        <v>9916</v>
      </c>
      <c r="MDL1" s="53" t="s">
        <v>9917</v>
      </c>
      <c r="MDM1" s="53" t="s">
        <v>9918</v>
      </c>
      <c r="MDN1" s="53" t="s">
        <v>9919</v>
      </c>
      <c r="MDO1" s="53" t="s">
        <v>9920</v>
      </c>
      <c r="MDP1" s="53" t="s">
        <v>9921</v>
      </c>
      <c r="MDQ1" s="53" t="s">
        <v>9922</v>
      </c>
      <c r="MDR1" s="53" t="s">
        <v>9923</v>
      </c>
      <c r="MDS1" s="53" t="s">
        <v>9924</v>
      </c>
      <c r="MDT1" s="53" t="s">
        <v>9925</v>
      </c>
      <c r="MDU1" s="53" t="s">
        <v>9926</v>
      </c>
      <c r="MDV1" s="53" t="s">
        <v>9927</v>
      </c>
      <c r="MDW1" s="53" t="s">
        <v>9928</v>
      </c>
      <c r="MDX1" s="53" t="s">
        <v>9929</v>
      </c>
      <c r="MDY1" s="53" t="s">
        <v>9930</v>
      </c>
      <c r="MDZ1" s="53" t="s">
        <v>9931</v>
      </c>
      <c r="MEA1" s="53" t="s">
        <v>9932</v>
      </c>
      <c r="MEB1" s="53" t="s">
        <v>9933</v>
      </c>
      <c r="MEC1" s="53" t="s">
        <v>9934</v>
      </c>
      <c r="MED1" s="53" t="s">
        <v>9935</v>
      </c>
      <c r="MEE1" s="53" t="s">
        <v>9936</v>
      </c>
      <c r="MEF1" s="53" t="s">
        <v>9937</v>
      </c>
      <c r="MEG1" s="53" t="s">
        <v>9938</v>
      </c>
      <c r="MEH1" s="53" t="s">
        <v>9939</v>
      </c>
      <c r="MEI1" s="53" t="s">
        <v>9940</v>
      </c>
      <c r="MEJ1" s="53" t="s">
        <v>9941</v>
      </c>
      <c r="MEK1" s="53" t="s">
        <v>9942</v>
      </c>
      <c r="MEL1" s="53" t="s">
        <v>9943</v>
      </c>
      <c r="MEM1" s="53" t="s">
        <v>9944</v>
      </c>
      <c r="MEN1" s="53" t="s">
        <v>9945</v>
      </c>
      <c r="MEO1" s="53" t="s">
        <v>9946</v>
      </c>
      <c r="MEP1" s="53" t="s">
        <v>9947</v>
      </c>
      <c r="MEQ1" s="53" t="s">
        <v>9948</v>
      </c>
      <c r="MER1" s="53" t="s">
        <v>9949</v>
      </c>
      <c r="MES1" s="53" t="s">
        <v>9950</v>
      </c>
      <c r="MET1" s="53" t="s">
        <v>9951</v>
      </c>
      <c r="MEU1" s="53" t="s">
        <v>9952</v>
      </c>
      <c r="MEV1" s="53" t="s">
        <v>9953</v>
      </c>
      <c r="MEW1" s="53" t="s">
        <v>9954</v>
      </c>
      <c r="MEX1" s="53" t="s">
        <v>9955</v>
      </c>
      <c r="MEY1" s="53" t="s">
        <v>9956</v>
      </c>
      <c r="MEZ1" s="53" t="s">
        <v>9957</v>
      </c>
      <c r="MFA1" s="53" t="s">
        <v>9958</v>
      </c>
      <c r="MFB1" s="53" t="s">
        <v>9959</v>
      </c>
      <c r="MFC1" s="53" t="s">
        <v>9960</v>
      </c>
      <c r="MFD1" s="53" t="s">
        <v>9961</v>
      </c>
      <c r="MFE1" s="53" t="s">
        <v>9962</v>
      </c>
      <c r="MFF1" s="53" t="s">
        <v>9963</v>
      </c>
      <c r="MFG1" s="53" t="s">
        <v>9964</v>
      </c>
      <c r="MFH1" s="53" t="s">
        <v>9965</v>
      </c>
      <c r="MFI1" s="53" t="s">
        <v>9966</v>
      </c>
      <c r="MFJ1" s="53" t="s">
        <v>9967</v>
      </c>
      <c r="MFK1" s="53" t="s">
        <v>9968</v>
      </c>
      <c r="MFL1" s="53" t="s">
        <v>9969</v>
      </c>
      <c r="MFM1" s="53" t="s">
        <v>9970</v>
      </c>
      <c r="MFN1" s="53" t="s">
        <v>9971</v>
      </c>
      <c r="MFO1" s="53" t="s">
        <v>9972</v>
      </c>
      <c r="MFP1" s="53" t="s">
        <v>9973</v>
      </c>
      <c r="MFQ1" s="53" t="s">
        <v>9974</v>
      </c>
      <c r="MFR1" s="53" t="s">
        <v>9975</v>
      </c>
      <c r="MFS1" s="53" t="s">
        <v>9976</v>
      </c>
      <c r="MFT1" s="53" t="s">
        <v>9977</v>
      </c>
      <c r="MFU1" s="53" t="s">
        <v>9978</v>
      </c>
      <c r="MFV1" s="53" t="s">
        <v>9979</v>
      </c>
      <c r="MFW1" s="53" t="s">
        <v>9980</v>
      </c>
      <c r="MFX1" s="53" t="s">
        <v>9981</v>
      </c>
      <c r="MFY1" s="53" t="s">
        <v>9982</v>
      </c>
      <c r="MFZ1" s="53" t="s">
        <v>9983</v>
      </c>
      <c r="MGA1" s="53" t="s">
        <v>9984</v>
      </c>
      <c r="MGB1" s="53" t="s">
        <v>9985</v>
      </c>
      <c r="MGC1" s="53" t="s">
        <v>9986</v>
      </c>
      <c r="MGD1" s="53" t="s">
        <v>9987</v>
      </c>
      <c r="MGE1" s="53" t="s">
        <v>9988</v>
      </c>
      <c r="MGF1" s="53" t="s">
        <v>9989</v>
      </c>
      <c r="MGG1" s="53" t="s">
        <v>9990</v>
      </c>
      <c r="MGH1" s="53" t="s">
        <v>9991</v>
      </c>
      <c r="MGI1" s="53" t="s">
        <v>9992</v>
      </c>
      <c r="MGJ1" s="53" t="s">
        <v>9993</v>
      </c>
      <c r="MGK1" s="53" t="s">
        <v>9994</v>
      </c>
      <c r="MGL1" s="53" t="s">
        <v>9995</v>
      </c>
      <c r="MGM1" s="53" t="s">
        <v>9996</v>
      </c>
      <c r="MGN1" s="53" t="s">
        <v>9997</v>
      </c>
      <c r="MGO1" s="53" t="s">
        <v>9998</v>
      </c>
      <c r="MGP1" s="53" t="s">
        <v>9999</v>
      </c>
      <c r="MGQ1" s="53" t="s">
        <v>10000</v>
      </c>
      <c r="MGR1" s="53" t="s">
        <v>10001</v>
      </c>
      <c r="MGS1" s="53" t="s">
        <v>10002</v>
      </c>
      <c r="MGT1" s="53" t="s">
        <v>10003</v>
      </c>
      <c r="MGU1" s="53" t="s">
        <v>10004</v>
      </c>
      <c r="MGV1" s="53" t="s">
        <v>10005</v>
      </c>
      <c r="MGW1" s="53" t="s">
        <v>10006</v>
      </c>
      <c r="MGX1" s="53" t="s">
        <v>10007</v>
      </c>
      <c r="MGY1" s="53" t="s">
        <v>10008</v>
      </c>
      <c r="MGZ1" s="53" t="s">
        <v>10009</v>
      </c>
      <c r="MHA1" s="53" t="s">
        <v>10010</v>
      </c>
      <c r="MHB1" s="53" t="s">
        <v>10011</v>
      </c>
      <c r="MHC1" s="53" t="s">
        <v>10012</v>
      </c>
      <c r="MHD1" s="53" t="s">
        <v>10013</v>
      </c>
      <c r="MHE1" s="53" t="s">
        <v>10014</v>
      </c>
      <c r="MHF1" s="53" t="s">
        <v>10015</v>
      </c>
      <c r="MHG1" s="53" t="s">
        <v>10016</v>
      </c>
      <c r="MHH1" s="53" t="s">
        <v>10017</v>
      </c>
      <c r="MHI1" s="53" t="s">
        <v>10018</v>
      </c>
      <c r="MHJ1" s="53" t="s">
        <v>10019</v>
      </c>
      <c r="MHK1" s="53" t="s">
        <v>10020</v>
      </c>
      <c r="MHL1" s="53" t="s">
        <v>10021</v>
      </c>
      <c r="MHM1" s="53" t="s">
        <v>10022</v>
      </c>
      <c r="MHN1" s="53" t="s">
        <v>10023</v>
      </c>
      <c r="MHO1" s="53" t="s">
        <v>10024</v>
      </c>
      <c r="MHP1" s="53" t="s">
        <v>10025</v>
      </c>
      <c r="MHQ1" s="53" t="s">
        <v>10026</v>
      </c>
      <c r="MHR1" s="53" t="s">
        <v>10027</v>
      </c>
      <c r="MHS1" s="53" t="s">
        <v>10028</v>
      </c>
      <c r="MHT1" s="53" t="s">
        <v>10029</v>
      </c>
      <c r="MHU1" s="53" t="s">
        <v>10030</v>
      </c>
      <c r="MHV1" s="53" t="s">
        <v>10031</v>
      </c>
      <c r="MHW1" s="53" t="s">
        <v>10032</v>
      </c>
      <c r="MHX1" s="53" t="s">
        <v>10033</v>
      </c>
      <c r="MHY1" s="53" t="s">
        <v>10034</v>
      </c>
      <c r="MHZ1" s="53" t="s">
        <v>10035</v>
      </c>
      <c r="MIA1" s="53" t="s">
        <v>10036</v>
      </c>
      <c r="MIB1" s="53" t="s">
        <v>10037</v>
      </c>
      <c r="MIC1" s="53" t="s">
        <v>10038</v>
      </c>
      <c r="MID1" s="53" t="s">
        <v>10039</v>
      </c>
      <c r="MIE1" s="53" t="s">
        <v>10040</v>
      </c>
      <c r="MIF1" s="53" t="s">
        <v>10041</v>
      </c>
      <c r="MIG1" s="53" t="s">
        <v>10042</v>
      </c>
      <c r="MIH1" s="53" t="s">
        <v>10043</v>
      </c>
      <c r="MII1" s="53" t="s">
        <v>10044</v>
      </c>
      <c r="MIJ1" s="53" t="s">
        <v>10045</v>
      </c>
      <c r="MIK1" s="53" t="s">
        <v>10046</v>
      </c>
      <c r="MIL1" s="53" t="s">
        <v>10047</v>
      </c>
      <c r="MIM1" s="53" t="s">
        <v>10048</v>
      </c>
      <c r="MIN1" s="53" t="s">
        <v>10049</v>
      </c>
      <c r="MIO1" s="53" t="s">
        <v>10050</v>
      </c>
      <c r="MIP1" s="53" t="s">
        <v>10051</v>
      </c>
      <c r="MIQ1" s="53" t="s">
        <v>10052</v>
      </c>
      <c r="MIR1" s="53" t="s">
        <v>10053</v>
      </c>
      <c r="MIS1" s="53" t="s">
        <v>10054</v>
      </c>
      <c r="MIT1" s="53" t="s">
        <v>10055</v>
      </c>
      <c r="MIU1" s="53" t="s">
        <v>10056</v>
      </c>
      <c r="MIV1" s="53" t="s">
        <v>10057</v>
      </c>
      <c r="MIW1" s="53" t="s">
        <v>10058</v>
      </c>
      <c r="MIX1" s="53" t="s">
        <v>10059</v>
      </c>
      <c r="MIY1" s="53" t="s">
        <v>10060</v>
      </c>
      <c r="MIZ1" s="53" t="s">
        <v>10061</v>
      </c>
      <c r="MJA1" s="53" t="s">
        <v>10062</v>
      </c>
      <c r="MJB1" s="53" t="s">
        <v>10063</v>
      </c>
      <c r="MJC1" s="53" t="s">
        <v>10064</v>
      </c>
      <c r="MJD1" s="53" t="s">
        <v>10065</v>
      </c>
      <c r="MJE1" s="53" t="s">
        <v>10066</v>
      </c>
      <c r="MJF1" s="53" t="s">
        <v>10067</v>
      </c>
      <c r="MJG1" s="53" t="s">
        <v>10068</v>
      </c>
      <c r="MJH1" s="53" t="s">
        <v>10069</v>
      </c>
      <c r="MJI1" s="53" t="s">
        <v>10070</v>
      </c>
      <c r="MJJ1" s="53" t="s">
        <v>10071</v>
      </c>
      <c r="MJK1" s="53" t="s">
        <v>10072</v>
      </c>
      <c r="MJL1" s="53" t="s">
        <v>10073</v>
      </c>
      <c r="MJM1" s="53" t="s">
        <v>10074</v>
      </c>
      <c r="MJN1" s="53" t="s">
        <v>10075</v>
      </c>
      <c r="MJO1" s="53" t="s">
        <v>10076</v>
      </c>
      <c r="MJP1" s="53" t="s">
        <v>10077</v>
      </c>
      <c r="MJQ1" s="53" t="s">
        <v>10078</v>
      </c>
      <c r="MJR1" s="53" t="s">
        <v>10079</v>
      </c>
      <c r="MJS1" s="53" t="s">
        <v>10080</v>
      </c>
      <c r="MJT1" s="53" t="s">
        <v>10081</v>
      </c>
      <c r="MJU1" s="53" t="s">
        <v>10082</v>
      </c>
      <c r="MJV1" s="53" t="s">
        <v>10083</v>
      </c>
      <c r="MJW1" s="53" t="s">
        <v>10084</v>
      </c>
      <c r="MJX1" s="53" t="s">
        <v>10085</v>
      </c>
      <c r="MJY1" s="53" t="s">
        <v>10086</v>
      </c>
      <c r="MJZ1" s="53" t="s">
        <v>10087</v>
      </c>
      <c r="MKA1" s="53" t="s">
        <v>10088</v>
      </c>
      <c r="MKB1" s="53" t="s">
        <v>10089</v>
      </c>
      <c r="MKC1" s="53" t="s">
        <v>10090</v>
      </c>
      <c r="MKD1" s="53" t="s">
        <v>10091</v>
      </c>
      <c r="MKE1" s="53" t="s">
        <v>10092</v>
      </c>
      <c r="MKF1" s="53" t="s">
        <v>10093</v>
      </c>
      <c r="MKG1" s="53" t="s">
        <v>10094</v>
      </c>
      <c r="MKH1" s="53" t="s">
        <v>10095</v>
      </c>
      <c r="MKI1" s="53" t="s">
        <v>10096</v>
      </c>
      <c r="MKJ1" s="53" t="s">
        <v>10097</v>
      </c>
      <c r="MKK1" s="53" t="s">
        <v>10098</v>
      </c>
      <c r="MKL1" s="53" t="s">
        <v>10099</v>
      </c>
      <c r="MKM1" s="53" t="s">
        <v>10100</v>
      </c>
      <c r="MKN1" s="53" t="s">
        <v>10101</v>
      </c>
      <c r="MKO1" s="53" t="s">
        <v>10102</v>
      </c>
      <c r="MKP1" s="53" t="s">
        <v>10103</v>
      </c>
      <c r="MKQ1" s="53" t="s">
        <v>10104</v>
      </c>
      <c r="MKR1" s="53" t="s">
        <v>10105</v>
      </c>
      <c r="MKS1" s="53" t="s">
        <v>10106</v>
      </c>
      <c r="MKT1" s="53" t="s">
        <v>10107</v>
      </c>
      <c r="MKU1" s="53" t="s">
        <v>10108</v>
      </c>
      <c r="MKV1" s="53" t="s">
        <v>10109</v>
      </c>
      <c r="MKW1" s="53" t="s">
        <v>10110</v>
      </c>
      <c r="MKX1" s="53" t="s">
        <v>10111</v>
      </c>
      <c r="MKY1" s="53" t="s">
        <v>10112</v>
      </c>
      <c r="MKZ1" s="53" t="s">
        <v>10113</v>
      </c>
      <c r="MLA1" s="53" t="s">
        <v>10114</v>
      </c>
      <c r="MLB1" s="53" t="s">
        <v>10115</v>
      </c>
      <c r="MLC1" s="53" t="s">
        <v>10116</v>
      </c>
      <c r="MLD1" s="53" t="s">
        <v>10117</v>
      </c>
      <c r="MLE1" s="53" t="s">
        <v>10118</v>
      </c>
      <c r="MLF1" s="53" t="s">
        <v>10119</v>
      </c>
      <c r="MLG1" s="53" t="s">
        <v>10120</v>
      </c>
      <c r="MLH1" s="53" t="s">
        <v>10121</v>
      </c>
      <c r="MLI1" s="53" t="s">
        <v>10122</v>
      </c>
      <c r="MLJ1" s="53" t="s">
        <v>10123</v>
      </c>
      <c r="MLK1" s="53" t="s">
        <v>10124</v>
      </c>
      <c r="MLL1" s="53" t="s">
        <v>10125</v>
      </c>
      <c r="MLM1" s="53" t="s">
        <v>10126</v>
      </c>
      <c r="MLN1" s="53" t="s">
        <v>10127</v>
      </c>
      <c r="MLO1" s="53" t="s">
        <v>10128</v>
      </c>
      <c r="MLP1" s="53" t="s">
        <v>10129</v>
      </c>
      <c r="MLQ1" s="53" t="s">
        <v>10130</v>
      </c>
      <c r="MLR1" s="53" t="s">
        <v>10131</v>
      </c>
      <c r="MLS1" s="53" t="s">
        <v>10132</v>
      </c>
      <c r="MLT1" s="53" t="s">
        <v>10133</v>
      </c>
      <c r="MLU1" s="53" t="s">
        <v>10134</v>
      </c>
      <c r="MLV1" s="53" t="s">
        <v>10135</v>
      </c>
      <c r="MLW1" s="53" t="s">
        <v>10136</v>
      </c>
      <c r="MLX1" s="53" t="s">
        <v>10137</v>
      </c>
      <c r="MLY1" s="53" t="s">
        <v>10138</v>
      </c>
      <c r="MLZ1" s="53" t="s">
        <v>10139</v>
      </c>
      <c r="MMA1" s="53" t="s">
        <v>10140</v>
      </c>
      <c r="MMB1" s="53" t="s">
        <v>10141</v>
      </c>
      <c r="MMC1" s="53" t="s">
        <v>10142</v>
      </c>
      <c r="MMD1" s="53" t="s">
        <v>10143</v>
      </c>
      <c r="MME1" s="53" t="s">
        <v>10144</v>
      </c>
      <c r="MMF1" s="53" t="s">
        <v>10145</v>
      </c>
      <c r="MMG1" s="53" t="s">
        <v>10146</v>
      </c>
      <c r="MMH1" s="53" t="s">
        <v>10147</v>
      </c>
      <c r="MMI1" s="53" t="s">
        <v>10148</v>
      </c>
      <c r="MMJ1" s="53" t="s">
        <v>10149</v>
      </c>
      <c r="MMK1" s="53" t="s">
        <v>10150</v>
      </c>
      <c r="MML1" s="53" t="s">
        <v>10151</v>
      </c>
      <c r="MMM1" s="53" t="s">
        <v>10152</v>
      </c>
      <c r="MMN1" s="53" t="s">
        <v>10153</v>
      </c>
      <c r="MMO1" s="53" t="s">
        <v>10154</v>
      </c>
      <c r="MMP1" s="53" t="s">
        <v>10155</v>
      </c>
      <c r="MMQ1" s="53" t="s">
        <v>10156</v>
      </c>
      <c r="MMR1" s="53" t="s">
        <v>10157</v>
      </c>
      <c r="MMS1" s="53" t="s">
        <v>10158</v>
      </c>
      <c r="MMT1" s="53" t="s">
        <v>10159</v>
      </c>
      <c r="MMU1" s="53" t="s">
        <v>10160</v>
      </c>
      <c r="MMV1" s="53" t="s">
        <v>10161</v>
      </c>
      <c r="MMW1" s="53" t="s">
        <v>10162</v>
      </c>
      <c r="MMX1" s="53" t="s">
        <v>10163</v>
      </c>
      <c r="MMY1" s="53" t="s">
        <v>10164</v>
      </c>
      <c r="MMZ1" s="53" t="s">
        <v>10165</v>
      </c>
      <c r="MNA1" s="53" t="s">
        <v>10166</v>
      </c>
      <c r="MNB1" s="53" t="s">
        <v>10167</v>
      </c>
      <c r="MNC1" s="53" t="s">
        <v>10168</v>
      </c>
      <c r="MND1" s="53" t="s">
        <v>10169</v>
      </c>
      <c r="MNE1" s="53" t="s">
        <v>10170</v>
      </c>
      <c r="MNF1" s="53" t="s">
        <v>10171</v>
      </c>
      <c r="MNG1" s="53" t="s">
        <v>10172</v>
      </c>
      <c r="MNH1" s="53" t="s">
        <v>10173</v>
      </c>
      <c r="MNI1" s="53" t="s">
        <v>10174</v>
      </c>
      <c r="MNJ1" s="53" t="s">
        <v>10175</v>
      </c>
      <c r="MNK1" s="53" t="s">
        <v>10176</v>
      </c>
      <c r="MNL1" s="53" t="s">
        <v>10177</v>
      </c>
      <c r="MNM1" s="53" t="s">
        <v>10178</v>
      </c>
      <c r="MNN1" s="53" t="s">
        <v>10179</v>
      </c>
      <c r="MNO1" s="53" t="s">
        <v>10180</v>
      </c>
      <c r="MNP1" s="53" t="s">
        <v>10181</v>
      </c>
      <c r="MNQ1" s="53" t="s">
        <v>10182</v>
      </c>
      <c r="MNR1" s="53" t="s">
        <v>10183</v>
      </c>
      <c r="MNS1" s="53" t="s">
        <v>10184</v>
      </c>
      <c r="MNT1" s="53" t="s">
        <v>10185</v>
      </c>
      <c r="MNU1" s="53" t="s">
        <v>10186</v>
      </c>
      <c r="MNV1" s="53" t="s">
        <v>10187</v>
      </c>
      <c r="MNW1" s="53" t="s">
        <v>10188</v>
      </c>
      <c r="MNX1" s="53" t="s">
        <v>10189</v>
      </c>
      <c r="MNY1" s="53" t="s">
        <v>10190</v>
      </c>
      <c r="MNZ1" s="53" t="s">
        <v>10191</v>
      </c>
      <c r="MOA1" s="53" t="s">
        <v>10192</v>
      </c>
      <c r="MOB1" s="53" t="s">
        <v>10193</v>
      </c>
      <c r="MOC1" s="53" t="s">
        <v>10194</v>
      </c>
      <c r="MOD1" s="53" t="s">
        <v>10195</v>
      </c>
      <c r="MOE1" s="53" t="s">
        <v>10196</v>
      </c>
      <c r="MOF1" s="53" t="s">
        <v>10197</v>
      </c>
      <c r="MOG1" s="53" t="s">
        <v>10198</v>
      </c>
      <c r="MOH1" s="53" t="s">
        <v>10199</v>
      </c>
      <c r="MOI1" s="53" t="s">
        <v>10200</v>
      </c>
      <c r="MOJ1" s="53" t="s">
        <v>10201</v>
      </c>
      <c r="MOK1" s="53" t="s">
        <v>10202</v>
      </c>
      <c r="MOL1" s="53" t="s">
        <v>10203</v>
      </c>
      <c r="MOM1" s="53" t="s">
        <v>10204</v>
      </c>
      <c r="MON1" s="53" t="s">
        <v>10205</v>
      </c>
      <c r="MOO1" s="53" t="s">
        <v>10206</v>
      </c>
      <c r="MOP1" s="53" t="s">
        <v>10207</v>
      </c>
      <c r="MOQ1" s="53" t="s">
        <v>10208</v>
      </c>
      <c r="MOR1" s="53" t="s">
        <v>10209</v>
      </c>
      <c r="MOS1" s="53" t="s">
        <v>10210</v>
      </c>
      <c r="MOT1" s="53" t="s">
        <v>10211</v>
      </c>
      <c r="MOU1" s="53" t="s">
        <v>10212</v>
      </c>
      <c r="MOV1" s="53" t="s">
        <v>10213</v>
      </c>
      <c r="MOW1" s="53" t="s">
        <v>10214</v>
      </c>
      <c r="MOX1" s="53" t="s">
        <v>10215</v>
      </c>
      <c r="MOY1" s="53" t="s">
        <v>10216</v>
      </c>
      <c r="MOZ1" s="53" t="s">
        <v>10217</v>
      </c>
      <c r="MPA1" s="53" t="s">
        <v>10218</v>
      </c>
      <c r="MPB1" s="53" t="s">
        <v>10219</v>
      </c>
      <c r="MPC1" s="53" t="s">
        <v>10220</v>
      </c>
      <c r="MPD1" s="53" t="s">
        <v>10221</v>
      </c>
      <c r="MPE1" s="53" t="s">
        <v>10222</v>
      </c>
      <c r="MPF1" s="53" t="s">
        <v>10223</v>
      </c>
      <c r="MPG1" s="53" t="s">
        <v>10224</v>
      </c>
      <c r="MPH1" s="53" t="s">
        <v>10225</v>
      </c>
      <c r="MPI1" s="53" t="s">
        <v>10226</v>
      </c>
      <c r="MPJ1" s="53" t="s">
        <v>10227</v>
      </c>
      <c r="MPK1" s="53" t="s">
        <v>10228</v>
      </c>
      <c r="MPL1" s="53" t="s">
        <v>10229</v>
      </c>
      <c r="MPM1" s="53" t="s">
        <v>10230</v>
      </c>
      <c r="MPN1" s="53" t="s">
        <v>10231</v>
      </c>
      <c r="MPO1" s="53" t="s">
        <v>10232</v>
      </c>
      <c r="MPP1" s="53" t="s">
        <v>10233</v>
      </c>
      <c r="MPQ1" s="53" t="s">
        <v>10234</v>
      </c>
      <c r="MPR1" s="53" t="s">
        <v>10235</v>
      </c>
      <c r="MPS1" s="53" t="s">
        <v>10236</v>
      </c>
      <c r="MPT1" s="53" t="s">
        <v>10237</v>
      </c>
      <c r="MPU1" s="53" t="s">
        <v>10238</v>
      </c>
      <c r="MPV1" s="53" t="s">
        <v>10239</v>
      </c>
      <c r="MPW1" s="53" t="s">
        <v>10240</v>
      </c>
      <c r="MPX1" s="53" t="s">
        <v>10241</v>
      </c>
      <c r="MPY1" s="53" t="s">
        <v>10242</v>
      </c>
      <c r="MPZ1" s="53" t="s">
        <v>10243</v>
      </c>
      <c r="MQA1" s="53" t="s">
        <v>10244</v>
      </c>
      <c r="MQB1" s="53" t="s">
        <v>10245</v>
      </c>
      <c r="MQC1" s="53" t="s">
        <v>10246</v>
      </c>
      <c r="MQD1" s="53" t="s">
        <v>10247</v>
      </c>
      <c r="MQE1" s="53" t="s">
        <v>10248</v>
      </c>
      <c r="MQF1" s="53" t="s">
        <v>10249</v>
      </c>
      <c r="MQG1" s="53" t="s">
        <v>10250</v>
      </c>
      <c r="MQH1" s="53" t="s">
        <v>10251</v>
      </c>
      <c r="MQI1" s="53" t="s">
        <v>10252</v>
      </c>
      <c r="MQJ1" s="53" t="s">
        <v>10253</v>
      </c>
      <c r="MQK1" s="53" t="s">
        <v>10254</v>
      </c>
      <c r="MQL1" s="53" t="s">
        <v>10255</v>
      </c>
      <c r="MQM1" s="53" t="s">
        <v>10256</v>
      </c>
      <c r="MQN1" s="53" t="s">
        <v>10257</v>
      </c>
      <c r="MQO1" s="53" t="s">
        <v>10258</v>
      </c>
      <c r="MQP1" s="53" t="s">
        <v>10259</v>
      </c>
      <c r="MQQ1" s="53" t="s">
        <v>10260</v>
      </c>
      <c r="MQR1" s="53" t="s">
        <v>10261</v>
      </c>
      <c r="MQS1" s="53" t="s">
        <v>10262</v>
      </c>
      <c r="MQT1" s="53" t="s">
        <v>10263</v>
      </c>
      <c r="MQU1" s="53" t="s">
        <v>10264</v>
      </c>
      <c r="MQV1" s="53" t="s">
        <v>10265</v>
      </c>
      <c r="MQW1" s="53" t="s">
        <v>10266</v>
      </c>
      <c r="MQX1" s="53" t="s">
        <v>10267</v>
      </c>
      <c r="MQY1" s="53" t="s">
        <v>10268</v>
      </c>
      <c r="MQZ1" s="53" t="s">
        <v>10269</v>
      </c>
      <c r="MRA1" s="53" t="s">
        <v>10270</v>
      </c>
      <c r="MRB1" s="53" t="s">
        <v>10271</v>
      </c>
      <c r="MRC1" s="53" t="s">
        <v>10272</v>
      </c>
      <c r="MRD1" s="53" t="s">
        <v>10273</v>
      </c>
      <c r="MRE1" s="53" t="s">
        <v>10274</v>
      </c>
      <c r="MRF1" s="53" t="s">
        <v>10275</v>
      </c>
      <c r="MRG1" s="53" t="s">
        <v>10276</v>
      </c>
      <c r="MRH1" s="53" t="s">
        <v>10277</v>
      </c>
      <c r="MRI1" s="53" t="s">
        <v>10278</v>
      </c>
      <c r="MRJ1" s="53" t="s">
        <v>10279</v>
      </c>
      <c r="MRK1" s="53" t="s">
        <v>10280</v>
      </c>
      <c r="MRL1" s="53" t="s">
        <v>10281</v>
      </c>
      <c r="MRM1" s="53" t="s">
        <v>10282</v>
      </c>
      <c r="MRN1" s="53" t="s">
        <v>10283</v>
      </c>
      <c r="MRO1" s="53" t="s">
        <v>10284</v>
      </c>
      <c r="MRP1" s="53" t="s">
        <v>10285</v>
      </c>
      <c r="MRQ1" s="53" t="s">
        <v>10286</v>
      </c>
      <c r="MRR1" s="53" t="s">
        <v>10287</v>
      </c>
      <c r="MRS1" s="53" t="s">
        <v>10288</v>
      </c>
      <c r="MRT1" s="53" t="s">
        <v>10289</v>
      </c>
      <c r="MRU1" s="53" t="s">
        <v>10290</v>
      </c>
      <c r="MRV1" s="53" t="s">
        <v>10291</v>
      </c>
      <c r="MRW1" s="53" t="s">
        <v>10292</v>
      </c>
      <c r="MRX1" s="53" t="s">
        <v>10293</v>
      </c>
      <c r="MRY1" s="53" t="s">
        <v>10294</v>
      </c>
      <c r="MRZ1" s="53" t="s">
        <v>10295</v>
      </c>
      <c r="MSA1" s="53" t="s">
        <v>10296</v>
      </c>
      <c r="MSB1" s="53" t="s">
        <v>10297</v>
      </c>
      <c r="MSC1" s="53" t="s">
        <v>10298</v>
      </c>
      <c r="MSD1" s="53" t="s">
        <v>10299</v>
      </c>
      <c r="MSE1" s="53" t="s">
        <v>10300</v>
      </c>
      <c r="MSF1" s="53" t="s">
        <v>10301</v>
      </c>
      <c r="MSG1" s="53" t="s">
        <v>10302</v>
      </c>
      <c r="MSH1" s="53" t="s">
        <v>10303</v>
      </c>
      <c r="MSI1" s="53" t="s">
        <v>10304</v>
      </c>
      <c r="MSJ1" s="53" t="s">
        <v>10305</v>
      </c>
      <c r="MSK1" s="53" t="s">
        <v>10306</v>
      </c>
      <c r="MSL1" s="53" t="s">
        <v>10307</v>
      </c>
      <c r="MSM1" s="53" t="s">
        <v>10308</v>
      </c>
      <c r="MSN1" s="53" t="s">
        <v>10309</v>
      </c>
      <c r="MSO1" s="53" t="s">
        <v>10310</v>
      </c>
      <c r="MSP1" s="53" t="s">
        <v>10311</v>
      </c>
      <c r="MSQ1" s="53" t="s">
        <v>10312</v>
      </c>
      <c r="MSR1" s="53" t="s">
        <v>10313</v>
      </c>
      <c r="MSS1" s="53" t="s">
        <v>10314</v>
      </c>
      <c r="MST1" s="53" t="s">
        <v>10315</v>
      </c>
      <c r="MSU1" s="53" t="s">
        <v>10316</v>
      </c>
      <c r="MSV1" s="53" t="s">
        <v>10317</v>
      </c>
      <c r="MSW1" s="53" t="s">
        <v>10318</v>
      </c>
      <c r="MSX1" s="53" t="s">
        <v>10319</v>
      </c>
      <c r="MSY1" s="53" t="s">
        <v>10320</v>
      </c>
      <c r="MSZ1" s="53" t="s">
        <v>10321</v>
      </c>
      <c r="MTA1" s="53" t="s">
        <v>10322</v>
      </c>
      <c r="MTB1" s="53" t="s">
        <v>10323</v>
      </c>
      <c r="MTC1" s="53" t="s">
        <v>10324</v>
      </c>
      <c r="MTD1" s="53" t="s">
        <v>10325</v>
      </c>
      <c r="MTE1" s="53" t="s">
        <v>10326</v>
      </c>
      <c r="MTF1" s="53" t="s">
        <v>10327</v>
      </c>
      <c r="MTG1" s="53" t="s">
        <v>10328</v>
      </c>
      <c r="MTH1" s="53" t="s">
        <v>10329</v>
      </c>
      <c r="MTI1" s="53" t="s">
        <v>10330</v>
      </c>
      <c r="MTJ1" s="53" t="s">
        <v>10331</v>
      </c>
      <c r="MTK1" s="53" t="s">
        <v>10332</v>
      </c>
      <c r="MTL1" s="53" t="s">
        <v>10333</v>
      </c>
      <c r="MTM1" s="53" t="s">
        <v>10334</v>
      </c>
      <c r="MTN1" s="53" t="s">
        <v>10335</v>
      </c>
      <c r="MTO1" s="53" t="s">
        <v>10336</v>
      </c>
      <c r="MTP1" s="53" t="s">
        <v>10337</v>
      </c>
      <c r="MTQ1" s="53" t="s">
        <v>10338</v>
      </c>
      <c r="MTR1" s="53" t="s">
        <v>10339</v>
      </c>
      <c r="MTS1" s="53" t="s">
        <v>10340</v>
      </c>
      <c r="MTT1" s="53" t="s">
        <v>10341</v>
      </c>
      <c r="MTU1" s="53" t="s">
        <v>10342</v>
      </c>
      <c r="MTV1" s="53" t="s">
        <v>10343</v>
      </c>
      <c r="MTW1" s="53" t="s">
        <v>10344</v>
      </c>
      <c r="MTX1" s="53" t="s">
        <v>10345</v>
      </c>
      <c r="MTY1" s="53" t="s">
        <v>10346</v>
      </c>
      <c r="MTZ1" s="53" t="s">
        <v>10347</v>
      </c>
      <c r="MUA1" s="53" t="s">
        <v>10348</v>
      </c>
      <c r="MUB1" s="53" t="s">
        <v>10349</v>
      </c>
      <c r="MUC1" s="53" t="s">
        <v>10350</v>
      </c>
      <c r="MUD1" s="53" t="s">
        <v>10351</v>
      </c>
      <c r="MUE1" s="53" t="s">
        <v>10352</v>
      </c>
      <c r="MUF1" s="53" t="s">
        <v>10353</v>
      </c>
      <c r="MUG1" s="53" t="s">
        <v>10354</v>
      </c>
      <c r="MUH1" s="53" t="s">
        <v>10355</v>
      </c>
      <c r="MUI1" s="53" t="s">
        <v>10356</v>
      </c>
      <c r="MUJ1" s="53" t="s">
        <v>10357</v>
      </c>
      <c r="MUK1" s="53" t="s">
        <v>10358</v>
      </c>
      <c r="MUL1" s="53" t="s">
        <v>10359</v>
      </c>
      <c r="MUM1" s="53" t="s">
        <v>10360</v>
      </c>
      <c r="MUN1" s="53" t="s">
        <v>10361</v>
      </c>
      <c r="MUO1" s="53" t="s">
        <v>10362</v>
      </c>
      <c r="MUP1" s="53" t="s">
        <v>10363</v>
      </c>
      <c r="MUQ1" s="53" t="s">
        <v>10364</v>
      </c>
      <c r="MUR1" s="53" t="s">
        <v>10365</v>
      </c>
      <c r="MUS1" s="53" t="s">
        <v>10366</v>
      </c>
      <c r="MUT1" s="53" t="s">
        <v>10367</v>
      </c>
      <c r="MUU1" s="53" t="s">
        <v>10368</v>
      </c>
      <c r="MUV1" s="53" t="s">
        <v>10369</v>
      </c>
      <c r="MUW1" s="53" t="s">
        <v>10370</v>
      </c>
      <c r="MUX1" s="53" t="s">
        <v>10371</v>
      </c>
      <c r="MUY1" s="53" t="s">
        <v>10372</v>
      </c>
      <c r="MUZ1" s="53" t="s">
        <v>10373</v>
      </c>
      <c r="MVA1" s="53" t="s">
        <v>10374</v>
      </c>
      <c r="MVB1" s="53" t="s">
        <v>10375</v>
      </c>
      <c r="MVC1" s="53" t="s">
        <v>10376</v>
      </c>
      <c r="MVD1" s="53" t="s">
        <v>10377</v>
      </c>
      <c r="MVE1" s="53" t="s">
        <v>10378</v>
      </c>
      <c r="MVF1" s="53" t="s">
        <v>10379</v>
      </c>
      <c r="MVG1" s="53" t="s">
        <v>10380</v>
      </c>
      <c r="MVH1" s="53" t="s">
        <v>10381</v>
      </c>
      <c r="MVI1" s="53" t="s">
        <v>10382</v>
      </c>
      <c r="MVJ1" s="53" t="s">
        <v>10383</v>
      </c>
      <c r="MVK1" s="53" t="s">
        <v>10384</v>
      </c>
      <c r="MVL1" s="53" t="s">
        <v>10385</v>
      </c>
      <c r="MVM1" s="53" t="s">
        <v>10386</v>
      </c>
      <c r="MVN1" s="53" t="s">
        <v>10387</v>
      </c>
      <c r="MVO1" s="53" t="s">
        <v>10388</v>
      </c>
      <c r="MVP1" s="53" t="s">
        <v>10389</v>
      </c>
      <c r="MVQ1" s="53" t="s">
        <v>10390</v>
      </c>
      <c r="MVR1" s="53" t="s">
        <v>10391</v>
      </c>
      <c r="MVS1" s="53" t="s">
        <v>10392</v>
      </c>
      <c r="MVT1" s="53" t="s">
        <v>10393</v>
      </c>
      <c r="MVU1" s="53" t="s">
        <v>10394</v>
      </c>
      <c r="MVV1" s="53" t="s">
        <v>10395</v>
      </c>
      <c r="MVW1" s="53" t="s">
        <v>10396</v>
      </c>
      <c r="MVX1" s="53" t="s">
        <v>10397</v>
      </c>
      <c r="MVY1" s="53" t="s">
        <v>10398</v>
      </c>
      <c r="MVZ1" s="53" t="s">
        <v>10399</v>
      </c>
      <c r="MWA1" s="53" t="s">
        <v>10400</v>
      </c>
      <c r="MWB1" s="53" t="s">
        <v>10401</v>
      </c>
      <c r="MWC1" s="53" t="s">
        <v>10402</v>
      </c>
      <c r="MWD1" s="53" t="s">
        <v>10403</v>
      </c>
      <c r="MWE1" s="53" t="s">
        <v>10404</v>
      </c>
      <c r="MWF1" s="53" t="s">
        <v>10405</v>
      </c>
      <c r="MWG1" s="53" t="s">
        <v>10406</v>
      </c>
      <c r="MWH1" s="53" t="s">
        <v>10407</v>
      </c>
      <c r="MWI1" s="53" t="s">
        <v>10408</v>
      </c>
      <c r="MWJ1" s="53" t="s">
        <v>10409</v>
      </c>
      <c r="MWK1" s="53" t="s">
        <v>10410</v>
      </c>
      <c r="MWL1" s="53" t="s">
        <v>10411</v>
      </c>
      <c r="MWM1" s="53" t="s">
        <v>10412</v>
      </c>
      <c r="MWN1" s="53" t="s">
        <v>10413</v>
      </c>
      <c r="MWO1" s="53" t="s">
        <v>10414</v>
      </c>
      <c r="MWP1" s="53" t="s">
        <v>10415</v>
      </c>
      <c r="MWQ1" s="53" t="s">
        <v>10416</v>
      </c>
      <c r="MWR1" s="53" t="s">
        <v>10417</v>
      </c>
      <c r="MWS1" s="53" t="s">
        <v>10418</v>
      </c>
      <c r="MWT1" s="53" t="s">
        <v>10419</v>
      </c>
      <c r="MWU1" s="53" t="s">
        <v>10420</v>
      </c>
      <c r="MWV1" s="53" t="s">
        <v>10421</v>
      </c>
      <c r="MWW1" s="53" t="s">
        <v>10422</v>
      </c>
      <c r="MWX1" s="53" t="s">
        <v>10423</v>
      </c>
      <c r="MWY1" s="53" t="s">
        <v>10424</v>
      </c>
      <c r="MWZ1" s="53" t="s">
        <v>10425</v>
      </c>
      <c r="MXA1" s="53" t="s">
        <v>10426</v>
      </c>
      <c r="MXB1" s="53" t="s">
        <v>10427</v>
      </c>
      <c r="MXC1" s="53" t="s">
        <v>10428</v>
      </c>
      <c r="MXD1" s="53" t="s">
        <v>10429</v>
      </c>
      <c r="MXE1" s="53" t="s">
        <v>10430</v>
      </c>
      <c r="MXF1" s="53" t="s">
        <v>10431</v>
      </c>
      <c r="MXG1" s="53" t="s">
        <v>10432</v>
      </c>
      <c r="MXH1" s="53" t="s">
        <v>10433</v>
      </c>
      <c r="MXI1" s="53" t="s">
        <v>10434</v>
      </c>
      <c r="MXJ1" s="53" t="s">
        <v>10435</v>
      </c>
      <c r="MXK1" s="53" t="s">
        <v>10436</v>
      </c>
      <c r="MXL1" s="53" t="s">
        <v>10437</v>
      </c>
      <c r="MXM1" s="53" t="s">
        <v>10438</v>
      </c>
      <c r="MXN1" s="53" t="s">
        <v>10439</v>
      </c>
      <c r="MXO1" s="53" t="s">
        <v>10440</v>
      </c>
      <c r="MXP1" s="53" t="s">
        <v>10441</v>
      </c>
      <c r="MXQ1" s="53" t="s">
        <v>10442</v>
      </c>
      <c r="MXR1" s="53" t="s">
        <v>10443</v>
      </c>
      <c r="MXS1" s="53" t="s">
        <v>10444</v>
      </c>
      <c r="MXT1" s="53" t="s">
        <v>10445</v>
      </c>
      <c r="MXU1" s="53" t="s">
        <v>10446</v>
      </c>
      <c r="MXV1" s="53" t="s">
        <v>10447</v>
      </c>
      <c r="MXW1" s="53" t="s">
        <v>10448</v>
      </c>
      <c r="MXX1" s="53" t="s">
        <v>10449</v>
      </c>
      <c r="MXY1" s="53" t="s">
        <v>10450</v>
      </c>
      <c r="MXZ1" s="53" t="s">
        <v>10451</v>
      </c>
      <c r="MYA1" s="53" t="s">
        <v>10452</v>
      </c>
      <c r="MYB1" s="53" t="s">
        <v>10453</v>
      </c>
      <c r="MYC1" s="53" t="s">
        <v>10454</v>
      </c>
      <c r="MYD1" s="53" t="s">
        <v>10455</v>
      </c>
      <c r="MYE1" s="53" t="s">
        <v>10456</v>
      </c>
      <c r="MYF1" s="53" t="s">
        <v>10457</v>
      </c>
      <c r="MYG1" s="53" t="s">
        <v>10458</v>
      </c>
      <c r="MYH1" s="53" t="s">
        <v>10459</v>
      </c>
      <c r="MYI1" s="53" t="s">
        <v>10460</v>
      </c>
      <c r="MYJ1" s="53" t="s">
        <v>10461</v>
      </c>
      <c r="MYK1" s="53" t="s">
        <v>10462</v>
      </c>
      <c r="MYL1" s="53" t="s">
        <v>10463</v>
      </c>
      <c r="MYM1" s="53" t="s">
        <v>10464</v>
      </c>
      <c r="MYN1" s="53" t="s">
        <v>10465</v>
      </c>
      <c r="MYO1" s="53" t="s">
        <v>10466</v>
      </c>
      <c r="MYP1" s="53" t="s">
        <v>10467</v>
      </c>
      <c r="MYQ1" s="53" t="s">
        <v>10468</v>
      </c>
      <c r="MYR1" s="53" t="s">
        <v>10469</v>
      </c>
      <c r="MYS1" s="53" t="s">
        <v>10470</v>
      </c>
      <c r="MYT1" s="53" t="s">
        <v>10471</v>
      </c>
      <c r="MYU1" s="53" t="s">
        <v>10472</v>
      </c>
      <c r="MYV1" s="53" t="s">
        <v>10473</v>
      </c>
      <c r="MYW1" s="53" t="s">
        <v>10474</v>
      </c>
      <c r="MYX1" s="53" t="s">
        <v>10475</v>
      </c>
      <c r="MYY1" s="53" t="s">
        <v>10476</v>
      </c>
      <c r="MYZ1" s="53" t="s">
        <v>10477</v>
      </c>
      <c r="MZA1" s="53" t="s">
        <v>10478</v>
      </c>
      <c r="MZB1" s="53" t="s">
        <v>10479</v>
      </c>
      <c r="MZC1" s="53" t="s">
        <v>10480</v>
      </c>
      <c r="MZD1" s="53" t="s">
        <v>10481</v>
      </c>
      <c r="MZE1" s="53" t="s">
        <v>10482</v>
      </c>
      <c r="MZF1" s="53" t="s">
        <v>10483</v>
      </c>
      <c r="MZG1" s="53" t="s">
        <v>10484</v>
      </c>
      <c r="MZH1" s="53" t="s">
        <v>10485</v>
      </c>
      <c r="MZI1" s="53" t="s">
        <v>10486</v>
      </c>
      <c r="MZJ1" s="53" t="s">
        <v>10487</v>
      </c>
      <c r="MZK1" s="53" t="s">
        <v>10488</v>
      </c>
      <c r="MZL1" s="53" t="s">
        <v>10489</v>
      </c>
      <c r="MZM1" s="53" t="s">
        <v>10490</v>
      </c>
      <c r="MZN1" s="53" t="s">
        <v>10491</v>
      </c>
      <c r="MZO1" s="53" t="s">
        <v>10492</v>
      </c>
      <c r="MZP1" s="53" t="s">
        <v>10493</v>
      </c>
      <c r="MZQ1" s="53" t="s">
        <v>10494</v>
      </c>
      <c r="MZR1" s="53" t="s">
        <v>10495</v>
      </c>
      <c r="MZS1" s="53" t="s">
        <v>10496</v>
      </c>
      <c r="MZT1" s="53" t="s">
        <v>10497</v>
      </c>
      <c r="MZU1" s="53" t="s">
        <v>10498</v>
      </c>
      <c r="MZV1" s="53" t="s">
        <v>10499</v>
      </c>
      <c r="MZW1" s="53" t="s">
        <v>10500</v>
      </c>
      <c r="MZX1" s="53" t="s">
        <v>10501</v>
      </c>
      <c r="MZY1" s="53" t="s">
        <v>10502</v>
      </c>
      <c r="MZZ1" s="53" t="s">
        <v>10503</v>
      </c>
      <c r="NAA1" s="53" t="s">
        <v>10504</v>
      </c>
      <c r="NAB1" s="53" t="s">
        <v>10505</v>
      </c>
      <c r="NAC1" s="53" t="s">
        <v>10506</v>
      </c>
      <c r="NAD1" s="53" t="s">
        <v>10507</v>
      </c>
      <c r="NAE1" s="53" t="s">
        <v>10508</v>
      </c>
      <c r="NAF1" s="53" t="s">
        <v>10509</v>
      </c>
      <c r="NAG1" s="53" t="s">
        <v>10510</v>
      </c>
      <c r="NAH1" s="53" t="s">
        <v>10511</v>
      </c>
      <c r="NAI1" s="53" t="s">
        <v>10512</v>
      </c>
      <c r="NAJ1" s="53" t="s">
        <v>10513</v>
      </c>
      <c r="NAK1" s="53" t="s">
        <v>10514</v>
      </c>
      <c r="NAL1" s="53" t="s">
        <v>10515</v>
      </c>
      <c r="NAM1" s="53" t="s">
        <v>10516</v>
      </c>
      <c r="NAN1" s="53" t="s">
        <v>10517</v>
      </c>
      <c r="NAO1" s="53" t="s">
        <v>10518</v>
      </c>
      <c r="NAP1" s="53" t="s">
        <v>10519</v>
      </c>
      <c r="NAQ1" s="53" t="s">
        <v>10520</v>
      </c>
      <c r="NAR1" s="53" t="s">
        <v>10521</v>
      </c>
      <c r="NAS1" s="53" t="s">
        <v>10522</v>
      </c>
      <c r="NAT1" s="53" t="s">
        <v>10523</v>
      </c>
      <c r="NAU1" s="53" t="s">
        <v>10524</v>
      </c>
      <c r="NAV1" s="53" t="s">
        <v>10525</v>
      </c>
      <c r="NAW1" s="53" t="s">
        <v>10526</v>
      </c>
      <c r="NAX1" s="53" t="s">
        <v>10527</v>
      </c>
      <c r="NAY1" s="53" t="s">
        <v>10528</v>
      </c>
      <c r="NAZ1" s="53" t="s">
        <v>10529</v>
      </c>
      <c r="NBA1" s="53" t="s">
        <v>10530</v>
      </c>
      <c r="NBB1" s="53" t="s">
        <v>10531</v>
      </c>
      <c r="NBC1" s="53" t="s">
        <v>10532</v>
      </c>
      <c r="NBD1" s="53" t="s">
        <v>10533</v>
      </c>
      <c r="NBE1" s="53" t="s">
        <v>10534</v>
      </c>
      <c r="NBF1" s="53" t="s">
        <v>10535</v>
      </c>
      <c r="NBG1" s="53" t="s">
        <v>10536</v>
      </c>
      <c r="NBH1" s="53" t="s">
        <v>10537</v>
      </c>
      <c r="NBI1" s="53" t="s">
        <v>10538</v>
      </c>
      <c r="NBJ1" s="53" t="s">
        <v>10539</v>
      </c>
      <c r="NBK1" s="53" t="s">
        <v>10540</v>
      </c>
      <c r="NBL1" s="53" t="s">
        <v>10541</v>
      </c>
      <c r="NBM1" s="53" t="s">
        <v>10542</v>
      </c>
      <c r="NBN1" s="53" t="s">
        <v>10543</v>
      </c>
      <c r="NBO1" s="53" t="s">
        <v>10544</v>
      </c>
      <c r="NBP1" s="53" t="s">
        <v>10545</v>
      </c>
      <c r="NBQ1" s="53" t="s">
        <v>10546</v>
      </c>
      <c r="NBR1" s="53" t="s">
        <v>10547</v>
      </c>
      <c r="NBS1" s="53" t="s">
        <v>10548</v>
      </c>
      <c r="NBT1" s="53" t="s">
        <v>10549</v>
      </c>
      <c r="NBU1" s="53" t="s">
        <v>10550</v>
      </c>
      <c r="NBV1" s="53" t="s">
        <v>10551</v>
      </c>
      <c r="NBW1" s="53" t="s">
        <v>10552</v>
      </c>
      <c r="NBX1" s="53" t="s">
        <v>10553</v>
      </c>
      <c r="NBY1" s="53" t="s">
        <v>10554</v>
      </c>
      <c r="NBZ1" s="53" t="s">
        <v>10555</v>
      </c>
      <c r="NCA1" s="53" t="s">
        <v>10556</v>
      </c>
      <c r="NCB1" s="53" t="s">
        <v>10557</v>
      </c>
      <c r="NCC1" s="53" t="s">
        <v>10558</v>
      </c>
      <c r="NCD1" s="53" t="s">
        <v>10559</v>
      </c>
      <c r="NCE1" s="53" t="s">
        <v>10560</v>
      </c>
      <c r="NCF1" s="53" t="s">
        <v>10561</v>
      </c>
      <c r="NCG1" s="53" t="s">
        <v>10562</v>
      </c>
      <c r="NCH1" s="53" t="s">
        <v>10563</v>
      </c>
      <c r="NCI1" s="53" t="s">
        <v>10564</v>
      </c>
      <c r="NCJ1" s="53" t="s">
        <v>10565</v>
      </c>
      <c r="NCK1" s="53" t="s">
        <v>10566</v>
      </c>
      <c r="NCL1" s="53" t="s">
        <v>10567</v>
      </c>
      <c r="NCM1" s="53" t="s">
        <v>10568</v>
      </c>
      <c r="NCN1" s="53" t="s">
        <v>10569</v>
      </c>
      <c r="NCO1" s="53" t="s">
        <v>10570</v>
      </c>
      <c r="NCP1" s="53" t="s">
        <v>10571</v>
      </c>
      <c r="NCQ1" s="53" t="s">
        <v>10572</v>
      </c>
      <c r="NCR1" s="53" t="s">
        <v>10573</v>
      </c>
      <c r="NCS1" s="53" t="s">
        <v>10574</v>
      </c>
      <c r="NCT1" s="53" t="s">
        <v>10575</v>
      </c>
      <c r="NCU1" s="53" t="s">
        <v>10576</v>
      </c>
      <c r="NCV1" s="53" t="s">
        <v>10577</v>
      </c>
      <c r="NCW1" s="53" t="s">
        <v>10578</v>
      </c>
      <c r="NCX1" s="53" t="s">
        <v>10579</v>
      </c>
      <c r="NCY1" s="53" t="s">
        <v>10580</v>
      </c>
      <c r="NCZ1" s="53" t="s">
        <v>10581</v>
      </c>
      <c r="NDA1" s="53" t="s">
        <v>10582</v>
      </c>
      <c r="NDB1" s="53" t="s">
        <v>10583</v>
      </c>
      <c r="NDC1" s="53" t="s">
        <v>10584</v>
      </c>
      <c r="NDD1" s="53" t="s">
        <v>10585</v>
      </c>
      <c r="NDE1" s="53" t="s">
        <v>10586</v>
      </c>
      <c r="NDF1" s="53" t="s">
        <v>10587</v>
      </c>
      <c r="NDG1" s="53" t="s">
        <v>10588</v>
      </c>
      <c r="NDH1" s="53" t="s">
        <v>10589</v>
      </c>
      <c r="NDI1" s="53" t="s">
        <v>10590</v>
      </c>
      <c r="NDJ1" s="53" t="s">
        <v>10591</v>
      </c>
      <c r="NDK1" s="53" t="s">
        <v>10592</v>
      </c>
      <c r="NDL1" s="53" t="s">
        <v>10593</v>
      </c>
      <c r="NDM1" s="53" t="s">
        <v>10594</v>
      </c>
      <c r="NDN1" s="53" t="s">
        <v>10595</v>
      </c>
      <c r="NDO1" s="53" t="s">
        <v>10596</v>
      </c>
      <c r="NDP1" s="53" t="s">
        <v>10597</v>
      </c>
      <c r="NDQ1" s="53" t="s">
        <v>10598</v>
      </c>
      <c r="NDR1" s="53" t="s">
        <v>10599</v>
      </c>
      <c r="NDS1" s="53" t="s">
        <v>10600</v>
      </c>
      <c r="NDT1" s="53" t="s">
        <v>10601</v>
      </c>
      <c r="NDU1" s="53" t="s">
        <v>10602</v>
      </c>
      <c r="NDV1" s="53" t="s">
        <v>10603</v>
      </c>
      <c r="NDW1" s="53" t="s">
        <v>10604</v>
      </c>
      <c r="NDX1" s="53" t="s">
        <v>10605</v>
      </c>
      <c r="NDY1" s="53" t="s">
        <v>10606</v>
      </c>
      <c r="NDZ1" s="53" t="s">
        <v>10607</v>
      </c>
      <c r="NEA1" s="53" t="s">
        <v>10608</v>
      </c>
      <c r="NEB1" s="53" t="s">
        <v>10609</v>
      </c>
      <c r="NEC1" s="53" t="s">
        <v>10610</v>
      </c>
      <c r="NED1" s="53" t="s">
        <v>10611</v>
      </c>
      <c r="NEE1" s="53" t="s">
        <v>10612</v>
      </c>
      <c r="NEF1" s="53" t="s">
        <v>10613</v>
      </c>
      <c r="NEG1" s="53" t="s">
        <v>10614</v>
      </c>
      <c r="NEH1" s="53" t="s">
        <v>10615</v>
      </c>
      <c r="NEI1" s="53" t="s">
        <v>10616</v>
      </c>
      <c r="NEJ1" s="53" t="s">
        <v>10617</v>
      </c>
      <c r="NEK1" s="53" t="s">
        <v>10618</v>
      </c>
      <c r="NEL1" s="53" t="s">
        <v>10619</v>
      </c>
      <c r="NEM1" s="53" t="s">
        <v>10620</v>
      </c>
      <c r="NEN1" s="53" t="s">
        <v>10621</v>
      </c>
      <c r="NEO1" s="53" t="s">
        <v>10622</v>
      </c>
      <c r="NEP1" s="53" t="s">
        <v>10623</v>
      </c>
      <c r="NEQ1" s="53" t="s">
        <v>10624</v>
      </c>
      <c r="NER1" s="53" t="s">
        <v>10625</v>
      </c>
      <c r="NES1" s="53" t="s">
        <v>10626</v>
      </c>
      <c r="NET1" s="53" t="s">
        <v>10627</v>
      </c>
      <c r="NEU1" s="53" t="s">
        <v>10628</v>
      </c>
      <c r="NEV1" s="53" t="s">
        <v>10629</v>
      </c>
      <c r="NEW1" s="53" t="s">
        <v>10630</v>
      </c>
      <c r="NEX1" s="53" t="s">
        <v>10631</v>
      </c>
      <c r="NEY1" s="53" t="s">
        <v>10632</v>
      </c>
      <c r="NEZ1" s="53" t="s">
        <v>10633</v>
      </c>
      <c r="NFA1" s="53" t="s">
        <v>10634</v>
      </c>
      <c r="NFB1" s="53" t="s">
        <v>10635</v>
      </c>
      <c r="NFC1" s="53" t="s">
        <v>10636</v>
      </c>
      <c r="NFD1" s="53" t="s">
        <v>10637</v>
      </c>
      <c r="NFE1" s="53" t="s">
        <v>10638</v>
      </c>
      <c r="NFF1" s="53" t="s">
        <v>10639</v>
      </c>
      <c r="NFG1" s="53" t="s">
        <v>10640</v>
      </c>
      <c r="NFH1" s="53" t="s">
        <v>10641</v>
      </c>
      <c r="NFI1" s="53" t="s">
        <v>10642</v>
      </c>
      <c r="NFJ1" s="53" t="s">
        <v>10643</v>
      </c>
      <c r="NFK1" s="53" t="s">
        <v>10644</v>
      </c>
      <c r="NFL1" s="53" t="s">
        <v>10645</v>
      </c>
      <c r="NFM1" s="53" t="s">
        <v>10646</v>
      </c>
      <c r="NFN1" s="53" t="s">
        <v>10647</v>
      </c>
      <c r="NFO1" s="53" t="s">
        <v>10648</v>
      </c>
      <c r="NFP1" s="53" t="s">
        <v>10649</v>
      </c>
      <c r="NFQ1" s="53" t="s">
        <v>10650</v>
      </c>
      <c r="NFR1" s="53" t="s">
        <v>10651</v>
      </c>
      <c r="NFS1" s="53" t="s">
        <v>10652</v>
      </c>
      <c r="NFT1" s="53" t="s">
        <v>10653</v>
      </c>
      <c r="NFU1" s="53" t="s">
        <v>10654</v>
      </c>
      <c r="NFV1" s="53" t="s">
        <v>10655</v>
      </c>
      <c r="NFW1" s="53" t="s">
        <v>10656</v>
      </c>
      <c r="NFX1" s="53" t="s">
        <v>10657</v>
      </c>
      <c r="NFY1" s="53" t="s">
        <v>10658</v>
      </c>
      <c r="NFZ1" s="53" t="s">
        <v>10659</v>
      </c>
      <c r="NGA1" s="53" t="s">
        <v>10660</v>
      </c>
      <c r="NGB1" s="53" t="s">
        <v>10661</v>
      </c>
      <c r="NGC1" s="53" t="s">
        <v>10662</v>
      </c>
      <c r="NGD1" s="53" t="s">
        <v>10663</v>
      </c>
      <c r="NGE1" s="53" t="s">
        <v>10664</v>
      </c>
      <c r="NGF1" s="53" t="s">
        <v>10665</v>
      </c>
      <c r="NGG1" s="53" t="s">
        <v>10666</v>
      </c>
      <c r="NGH1" s="53" t="s">
        <v>10667</v>
      </c>
      <c r="NGI1" s="53" t="s">
        <v>10668</v>
      </c>
      <c r="NGJ1" s="53" t="s">
        <v>10669</v>
      </c>
      <c r="NGK1" s="53" t="s">
        <v>10670</v>
      </c>
      <c r="NGL1" s="53" t="s">
        <v>10671</v>
      </c>
      <c r="NGM1" s="53" t="s">
        <v>10672</v>
      </c>
      <c r="NGN1" s="53" t="s">
        <v>10673</v>
      </c>
      <c r="NGO1" s="53" t="s">
        <v>10674</v>
      </c>
      <c r="NGP1" s="53" t="s">
        <v>10675</v>
      </c>
      <c r="NGQ1" s="53" t="s">
        <v>10676</v>
      </c>
      <c r="NGR1" s="53" t="s">
        <v>10677</v>
      </c>
      <c r="NGS1" s="53" t="s">
        <v>10678</v>
      </c>
      <c r="NGT1" s="53" t="s">
        <v>10679</v>
      </c>
      <c r="NGU1" s="53" t="s">
        <v>10680</v>
      </c>
      <c r="NGV1" s="53" t="s">
        <v>10681</v>
      </c>
      <c r="NGW1" s="53" t="s">
        <v>10682</v>
      </c>
      <c r="NGX1" s="53" t="s">
        <v>10683</v>
      </c>
      <c r="NGY1" s="53" t="s">
        <v>10684</v>
      </c>
      <c r="NGZ1" s="53" t="s">
        <v>10685</v>
      </c>
      <c r="NHA1" s="53" t="s">
        <v>10686</v>
      </c>
      <c r="NHB1" s="53" t="s">
        <v>10687</v>
      </c>
      <c r="NHC1" s="53" t="s">
        <v>10688</v>
      </c>
      <c r="NHD1" s="53" t="s">
        <v>10689</v>
      </c>
      <c r="NHE1" s="53" t="s">
        <v>10690</v>
      </c>
      <c r="NHF1" s="53" t="s">
        <v>10691</v>
      </c>
      <c r="NHG1" s="53" t="s">
        <v>10692</v>
      </c>
      <c r="NHH1" s="53" t="s">
        <v>10693</v>
      </c>
      <c r="NHI1" s="53" t="s">
        <v>10694</v>
      </c>
      <c r="NHJ1" s="53" t="s">
        <v>10695</v>
      </c>
      <c r="NHK1" s="53" t="s">
        <v>10696</v>
      </c>
      <c r="NHL1" s="53" t="s">
        <v>10697</v>
      </c>
      <c r="NHM1" s="53" t="s">
        <v>10698</v>
      </c>
      <c r="NHN1" s="53" t="s">
        <v>10699</v>
      </c>
      <c r="NHO1" s="53" t="s">
        <v>10700</v>
      </c>
      <c r="NHP1" s="53" t="s">
        <v>10701</v>
      </c>
      <c r="NHQ1" s="53" t="s">
        <v>10702</v>
      </c>
      <c r="NHR1" s="53" t="s">
        <v>10703</v>
      </c>
      <c r="NHS1" s="53" t="s">
        <v>10704</v>
      </c>
      <c r="NHT1" s="53" t="s">
        <v>10705</v>
      </c>
      <c r="NHU1" s="53" t="s">
        <v>10706</v>
      </c>
      <c r="NHV1" s="53" t="s">
        <v>10707</v>
      </c>
      <c r="NHW1" s="53" t="s">
        <v>10708</v>
      </c>
      <c r="NHX1" s="53" t="s">
        <v>10709</v>
      </c>
      <c r="NHY1" s="53" t="s">
        <v>10710</v>
      </c>
      <c r="NHZ1" s="53" t="s">
        <v>10711</v>
      </c>
      <c r="NIA1" s="53" t="s">
        <v>10712</v>
      </c>
      <c r="NIB1" s="53" t="s">
        <v>10713</v>
      </c>
      <c r="NIC1" s="53" t="s">
        <v>10714</v>
      </c>
      <c r="NID1" s="53" t="s">
        <v>10715</v>
      </c>
      <c r="NIE1" s="53" t="s">
        <v>10716</v>
      </c>
      <c r="NIF1" s="53" t="s">
        <v>10717</v>
      </c>
      <c r="NIG1" s="53" t="s">
        <v>10718</v>
      </c>
      <c r="NIH1" s="53" t="s">
        <v>10719</v>
      </c>
      <c r="NII1" s="53" t="s">
        <v>10720</v>
      </c>
      <c r="NIJ1" s="53" t="s">
        <v>10721</v>
      </c>
      <c r="NIK1" s="53" t="s">
        <v>10722</v>
      </c>
      <c r="NIL1" s="53" t="s">
        <v>10723</v>
      </c>
      <c r="NIM1" s="53" t="s">
        <v>10724</v>
      </c>
      <c r="NIN1" s="53" t="s">
        <v>10725</v>
      </c>
      <c r="NIO1" s="53" t="s">
        <v>10726</v>
      </c>
      <c r="NIP1" s="53" t="s">
        <v>10727</v>
      </c>
      <c r="NIQ1" s="53" t="s">
        <v>10728</v>
      </c>
      <c r="NIR1" s="53" t="s">
        <v>10729</v>
      </c>
      <c r="NIS1" s="53" t="s">
        <v>10730</v>
      </c>
      <c r="NIT1" s="53" t="s">
        <v>10731</v>
      </c>
      <c r="NIU1" s="53" t="s">
        <v>10732</v>
      </c>
      <c r="NIV1" s="53" t="s">
        <v>10733</v>
      </c>
      <c r="NIW1" s="53" t="s">
        <v>10734</v>
      </c>
      <c r="NIX1" s="53" t="s">
        <v>10735</v>
      </c>
      <c r="NIY1" s="53" t="s">
        <v>10736</v>
      </c>
      <c r="NIZ1" s="53" t="s">
        <v>10737</v>
      </c>
      <c r="NJA1" s="53" t="s">
        <v>10738</v>
      </c>
      <c r="NJB1" s="53" t="s">
        <v>10739</v>
      </c>
      <c r="NJC1" s="53" t="s">
        <v>10740</v>
      </c>
      <c r="NJD1" s="53" t="s">
        <v>10741</v>
      </c>
      <c r="NJE1" s="53" t="s">
        <v>10742</v>
      </c>
      <c r="NJF1" s="53" t="s">
        <v>10743</v>
      </c>
      <c r="NJG1" s="53" t="s">
        <v>10744</v>
      </c>
      <c r="NJH1" s="53" t="s">
        <v>10745</v>
      </c>
      <c r="NJI1" s="53" t="s">
        <v>10746</v>
      </c>
      <c r="NJJ1" s="53" t="s">
        <v>10747</v>
      </c>
      <c r="NJK1" s="53" t="s">
        <v>10748</v>
      </c>
      <c r="NJL1" s="53" t="s">
        <v>10749</v>
      </c>
      <c r="NJM1" s="53" t="s">
        <v>10750</v>
      </c>
      <c r="NJN1" s="53" t="s">
        <v>10751</v>
      </c>
      <c r="NJO1" s="53" t="s">
        <v>10752</v>
      </c>
      <c r="NJP1" s="53" t="s">
        <v>10753</v>
      </c>
      <c r="NJQ1" s="53" t="s">
        <v>10754</v>
      </c>
      <c r="NJR1" s="53" t="s">
        <v>10755</v>
      </c>
      <c r="NJS1" s="53" t="s">
        <v>10756</v>
      </c>
      <c r="NJT1" s="53" t="s">
        <v>10757</v>
      </c>
      <c r="NJU1" s="53" t="s">
        <v>10758</v>
      </c>
      <c r="NJV1" s="53" t="s">
        <v>10759</v>
      </c>
      <c r="NJW1" s="53" t="s">
        <v>10760</v>
      </c>
      <c r="NJX1" s="53" t="s">
        <v>10761</v>
      </c>
      <c r="NJY1" s="53" t="s">
        <v>10762</v>
      </c>
      <c r="NJZ1" s="53" t="s">
        <v>10763</v>
      </c>
      <c r="NKA1" s="53" t="s">
        <v>10764</v>
      </c>
      <c r="NKB1" s="53" t="s">
        <v>10765</v>
      </c>
      <c r="NKC1" s="53" t="s">
        <v>10766</v>
      </c>
      <c r="NKD1" s="53" t="s">
        <v>10767</v>
      </c>
      <c r="NKE1" s="53" t="s">
        <v>10768</v>
      </c>
      <c r="NKF1" s="53" t="s">
        <v>10769</v>
      </c>
      <c r="NKG1" s="53" t="s">
        <v>10770</v>
      </c>
      <c r="NKH1" s="53" t="s">
        <v>10771</v>
      </c>
      <c r="NKI1" s="53" t="s">
        <v>10772</v>
      </c>
      <c r="NKJ1" s="53" t="s">
        <v>10773</v>
      </c>
      <c r="NKK1" s="53" t="s">
        <v>10774</v>
      </c>
      <c r="NKL1" s="53" t="s">
        <v>10775</v>
      </c>
      <c r="NKM1" s="53" t="s">
        <v>10776</v>
      </c>
      <c r="NKN1" s="53" t="s">
        <v>10777</v>
      </c>
      <c r="NKO1" s="53" t="s">
        <v>10778</v>
      </c>
      <c r="NKP1" s="53" t="s">
        <v>10779</v>
      </c>
      <c r="NKQ1" s="53" t="s">
        <v>10780</v>
      </c>
      <c r="NKR1" s="53" t="s">
        <v>10781</v>
      </c>
      <c r="NKS1" s="53" t="s">
        <v>10782</v>
      </c>
      <c r="NKT1" s="53" t="s">
        <v>10783</v>
      </c>
      <c r="NKU1" s="53" t="s">
        <v>10784</v>
      </c>
      <c r="NKV1" s="53" t="s">
        <v>10785</v>
      </c>
      <c r="NKW1" s="53" t="s">
        <v>10786</v>
      </c>
      <c r="NKX1" s="53" t="s">
        <v>10787</v>
      </c>
      <c r="NKY1" s="53" t="s">
        <v>10788</v>
      </c>
      <c r="NKZ1" s="53" t="s">
        <v>10789</v>
      </c>
      <c r="NLA1" s="53" t="s">
        <v>10790</v>
      </c>
      <c r="NLB1" s="53" t="s">
        <v>10791</v>
      </c>
      <c r="NLC1" s="53" t="s">
        <v>10792</v>
      </c>
      <c r="NLD1" s="53" t="s">
        <v>10793</v>
      </c>
      <c r="NLE1" s="53" t="s">
        <v>10794</v>
      </c>
      <c r="NLF1" s="53" t="s">
        <v>10795</v>
      </c>
      <c r="NLG1" s="53" t="s">
        <v>10796</v>
      </c>
      <c r="NLH1" s="53" t="s">
        <v>10797</v>
      </c>
      <c r="NLI1" s="53" t="s">
        <v>10798</v>
      </c>
      <c r="NLJ1" s="53" t="s">
        <v>10799</v>
      </c>
      <c r="NLK1" s="53" t="s">
        <v>10800</v>
      </c>
      <c r="NLL1" s="53" t="s">
        <v>10801</v>
      </c>
      <c r="NLM1" s="53" t="s">
        <v>10802</v>
      </c>
      <c r="NLN1" s="53" t="s">
        <v>10803</v>
      </c>
      <c r="NLO1" s="53" t="s">
        <v>10804</v>
      </c>
      <c r="NLP1" s="53" t="s">
        <v>10805</v>
      </c>
      <c r="NLQ1" s="53" t="s">
        <v>10806</v>
      </c>
      <c r="NLR1" s="53" t="s">
        <v>10807</v>
      </c>
      <c r="NLS1" s="53" t="s">
        <v>10808</v>
      </c>
      <c r="NLT1" s="53" t="s">
        <v>10809</v>
      </c>
      <c r="NLU1" s="53" t="s">
        <v>10810</v>
      </c>
      <c r="NLV1" s="53" t="s">
        <v>10811</v>
      </c>
      <c r="NLW1" s="53" t="s">
        <v>10812</v>
      </c>
      <c r="NLX1" s="53" t="s">
        <v>10813</v>
      </c>
      <c r="NLY1" s="53" t="s">
        <v>10814</v>
      </c>
      <c r="NLZ1" s="53" t="s">
        <v>10815</v>
      </c>
      <c r="NMA1" s="53" t="s">
        <v>10816</v>
      </c>
      <c r="NMB1" s="53" t="s">
        <v>10817</v>
      </c>
      <c r="NMC1" s="53" t="s">
        <v>10818</v>
      </c>
      <c r="NMD1" s="53" t="s">
        <v>10819</v>
      </c>
      <c r="NME1" s="53" t="s">
        <v>10820</v>
      </c>
      <c r="NMF1" s="53" t="s">
        <v>10821</v>
      </c>
      <c r="NMG1" s="53" t="s">
        <v>10822</v>
      </c>
      <c r="NMH1" s="53" t="s">
        <v>10823</v>
      </c>
      <c r="NMI1" s="53" t="s">
        <v>10824</v>
      </c>
      <c r="NMJ1" s="53" t="s">
        <v>10825</v>
      </c>
      <c r="NMK1" s="53" t="s">
        <v>10826</v>
      </c>
      <c r="NML1" s="53" t="s">
        <v>10827</v>
      </c>
      <c r="NMM1" s="53" t="s">
        <v>10828</v>
      </c>
      <c r="NMN1" s="53" t="s">
        <v>10829</v>
      </c>
      <c r="NMO1" s="53" t="s">
        <v>10830</v>
      </c>
      <c r="NMP1" s="53" t="s">
        <v>10831</v>
      </c>
      <c r="NMQ1" s="53" t="s">
        <v>10832</v>
      </c>
      <c r="NMR1" s="53" t="s">
        <v>10833</v>
      </c>
      <c r="NMS1" s="53" t="s">
        <v>10834</v>
      </c>
      <c r="NMT1" s="53" t="s">
        <v>10835</v>
      </c>
      <c r="NMU1" s="53" t="s">
        <v>10836</v>
      </c>
      <c r="NMV1" s="53" t="s">
        <v>10837</v>
      </c>
      <c r="NMW1" s="53" t="s">
        <v>10838</v>
      </c>
      <c r="NMX1" s="53" t="s">
        <v>10839</v>
      </c>
      <c r="NMY1" s="53" t="s">
        <v>10840</v>
      </c>
      <c r="NMZ1" s="53" t="s">
        <v>10841</v>
      </c>
      <c r="NNA1" s="53" t="s">
        <v>10842</v>
      </c>
      <c r="NNB1" s="53" t="s">
        <v>10843</v>
      </c>
      <c r="NNC1" s="53" t="s">
        <v>10844</v>
      </c>
      <c r="NND1" s="53" t="s">
        <v>10845</v>
      </c>
      <c r="NNE1" s="53" t="s">
        <v>10846</v>
      </c>
      <c r="NNF1" s="53" t="s">
        <v>10847</v>
      </c>
      <c r="NNG1" s="53" t="s">
        <v>10848</v>
      </c>
      <c r="NNH1" s="53" t="s">
        <v>10849</v>
      </c>
      <c r="NNI1" s="53" t="s">
        <v>10850</v>
      </c>
      <c r="NNJ1" s="53" t="s">
        <v>10851</v>
      </c>
      <c r="NNK1" s="53" t="s">
        <v>10852</v>
      </c>
      <c r="NNL1" s="53" t="s">
        <v>10853</v>
      </c>
      <c r="NNM1" s="53" t="s">
        <v>10854</v>
      </c>
      <c r="NNN1" s="53" t="s">
        <v>10855</v>
      </c>
      <c r="NNO1" s="53" t="s">
        <v>10856</v>
      </c>
      <c r="NNP1" s="53" t="s">
        <v>10857</v>
      </c>
      <c r="NNQ1" s="53" t="s">
        <v>10858</v>
      </c>
      <c r="NNR1" s="53" t="s">
        <v>10859</v>
      </c>
      <c r="NNS1" s="53" t="s">
        <v>10860</v>
      </c>
      <c r="NNT1" s="53" t="s">
        <v>10861</v>
      </c>
      <c r="NNU1" s="53" t="s">
        <v>10862</v>
      </c>
      <c r="NNV1" s="53" t="s">
        <v>10863</v>
      </c>
      <c r="NNW1" s="53" t="s">
        <v>10864</v>
      </c>
      <c r="NNX1" s="53" t="s">
        <v>10865</v>
      </c>
      <c r="NNY1" s="53" t="s">
        <v>10866</v>
      </c>
      <c r="NNZ1" s="53" t="s">
        <v>10867</v>
      </c>
      <c r="NOA1" s="53" t="s">
        <v>10868</v>
      </c>
      <c r="NOB1" s="53" t="s">
        <v>10869</v>
      </c>
      <c r="NOC1" s="53" t="s">
        <v>10870</v>
      </c>
      <c r="NOD1" s="53" t="s">
        <v>10871</v>
      </c>
      <c r="NOE1" s="53" t="s">
        <v>10872</v>
      </c>
      <c r="NOF1" s="53" t="s">
        <v>10873</v>
      </c>
      <c r="NOG1" s="53" t="s">
        <v>10874</v>
      </c>
      <c r="NOH1" s="53" t="s">
        <v>10875</v>
      </c>
      <c r="NOI1" s="53" t="s">
        <v>10876</v>
      </c>
      <c r="NOJ1" s="53" t="s">
        <v>10877</v>
      </c>
      <c r="NOK1" s="53" t="s">
        <v>10878</v>
      </c>
      <c r="NOL1" s="53" t="s">
        <v>10879</v>
      </c>
      <c r="NOM1" s="53" t="s">
        <v>10880</v>
      </c>
      <c r="NON1" s="53" t="s">
        <v>10881</v>
      </c>
      <c r="NOO1" s="53" t="s">
        <v>10882</v>
      </c>
      <c r="NOP1" s="53" t="s">
        <v>10883</v>
      </c>
      <c r="NOQ1" s="53" t="s">
        <v>10884</v>
      </c>
      <c r="NOR1" s="53" t="s">
        <v>10885</v>
      </c>
      <c r="NOS1" s="53" t="s">
        <v>10886</v>
      </c>
      <c r="NOT1" s="53" t="s">
        <v>10887</v>
      </c>
      <c r="NOU1" s="53" t="s">
        <v>10888</v>
      </c>
      <c r="NOV1" s="53" t="s">
        <v>10889</v>
      </c>
      <c r="NOW1" s="53" t="s">
        <v>10890</v>
      </c>
      <c r="NOX1" s="53" t="s">
        <v>10891</v>
      </c>
      <c r="NOY1" s="53" t="s">
        <v>10892</v>
      </c>
      <c r="NOZ1" s="53" t="s">
        <v>10893</v>
      </c>
      <c r="NPA1" s="53" t="s">
        <v>10894</v>
      </c>
      <c r="NPB1" s="53" t="s">
        <v>10895</v>
      </c>
      <c r="NPC1" s="53" t="s">
        <v>10896</v>
      </c>
      <c r="NPD1" s="53" t="s">
        <v>10897</v>
      </c>
      <c r="NPE1" s="53" t="s">
        <v>10898</v>
      </c>
      <c r="NPF1" s="53" t="s">
        <v>10899</v>
      </c>
      <c r="NPG1" s="53" t="s">
        <v>10900</v>
      </c>
      <c r="NPH1" s="53" t="s">
        <v>10901</v>
      </c>
      <c r="NPI1" s="53" t="s">
        <v>10902</v>
      </c>
      <c r="NPJ1" s="53" t="s">
        <v>10903</v>
      </c>
      <c r="NPK1" s="53" t="s">
        <v>10904</v>
      </c>
      <c r="NPL1" s="53" t="s">
        <v>10905</v>
      </c>
      <c r="NPM1" s="53" t="s">
        <v>10906</v>
      </c>
      <c r="NPN1" s="53" t="s">
        <v>10907</v>
      </c>
      <c r="NPO1" s="53" t="s">
        <v>10908</v>
      </c>
      <c r="NPP1" s="53" t="s">
        <v>10909</v>
      </c>
      <c r="NPQ1" s="53" t="s">
        <v>10910</v>
      </c>
      <c r="NPR1" s="53" t="s">
        <v>10911</v>
      </c>
      <c r="NPS1" s="53" t="s">
        <v>10912</v>
      </c>
      <c r="NPT1" s="53" t="s">
        <v>10913</v>
      </c>
      <c r="NPU1" s="53" t="s">
        <v>10914</v>
      </c>
      <c r="NPV1" s="53" t="s">
        <v>10915</v>
      </c>
      <c r="NPW1" s="53" t="s">
        <v>10916</v>
      </c>
      <c r="NPX1" s="53" t="s">
        <v>10917</v>
      </c>
      <c r="NPY1" s="53" t="s">
        <v>10918</v>
      </c>
      <c r="NPZ1" s="53" t="s">
        <v>10919</v>
      </c>
      <c r="NQA1" s="53" t="s">
        <v>10920</v>
      </c>
      <c r="NQB1" s="53" t="s">
        <v>10921</v>
      </c>
      <c r="NQC1" s="53" t="s">
        <v>10922</v>
      </c>
      <c r="NQD1" s="53" t="s">
        <v>10923</v>
      </c>
      <c r="NQE1" s="53" t="s">
        <v>10924</v>
      </c>
      <c r="NQF1" s="53" t="s">
        <v>10925</v>
      </c>
      <c r="NQG1" s="53" t="s">
        <v>10926</v>
      </c>
      <c r="NQH1" s="53" t="s">
        <v>10927</v>
      </c>
      <c r="NQI1" s="53" t="s">
        <v>10928</v>
      </c>
      <c r="NQJ1" s="53" t="s">
        <v>10929</v>
      </c>
      <c r="NQK1" s="53" t="s">
        <v>10930</v>
      </c>
      <c r="NQL1" s="53" t="s">
        <v>10931</v>
      </c>
      <c r="NQM1" s="53" t="s">
        <v>10932</v>
      </c>
      <c r="NQN1" s="53" t="s">
        <v>10933</v>
      </c>
      <c r="NQO1" s="53" t="s">
        <v>10934</v>
      </c>
      <c r="NQP1" s="53" t="s">
        <v>10935</v>
      </c>
      <c r="NQQ1" s="53" t="s">
        <v>10936</v>
      </c>
      <c r="NQR1" s="53" t="s">
        <v>10937</v>
      </c>
      <c r="NQS1" s="53" t="s">
        <v>10938</v>
      </c>
      <c r="NQT1" s="53" t="s">
        <v>10939</v>
      </c>
      <c r="NQU1" s="53" t="s">
        <v>10940</v>
      </c>
      <c r="NQV1" s="53" t="s">
        <v>10941</v>
      </c>
      <c r="NQW1" s="53" t="s">
        <v>10942</v>
      </c>
      <c r="NQX1" s="53" t="s">
        <v>10943</v>
      </c>
      <c r="NQY1" s="53" t="s">
        <v>10944</v>
      </c>
      <c r="NQZ1" s="53" t="s">
        <v>10945</v>
      </c>
      <c r="NRA1" s="53" t="s">
        <v>10946</v>
      </c>
      <c r="NRB1" s="53" t="s">
        <v>10947</v>
      </c>
      <c r="NRC1" s="53" t="s">
        <v>10948</v>
      </c>
      <c r="NRD1" s="53" t="s">
        <v>10949</v>
      </c>
      <c r="NRE1" s="53" t="s">
        <v>10950</v>
      </c>
      <c r="NRF1" s="53" t="s">
        <v>10951</v>
      </c>
      <c r="NRG1" s="53" t="s">
        <v>10952</v>
      </c>
      <c r="NRH1" s="53" t="s">
        <v>10953</v>
      </c>
      <c r="NRI1" s="53" t="s">
        <v>10954</v>
      </c>
      <c r="NRJ1" s="53" t="s">
        <v>10955</v>
      </c>
      <c r="NRK1" s="53" t="s">
        <v>10956</v>
      </c>
      <c r="NRL1" s="53" t="s">
        <v>10957</v>
      </c>
      <c r="NRM1" s="53" t="s">
        <v>10958</v>
      </c>
      <c r="NRN1" s="53" t="s">
        <v>10959</v>
      </c>
      <c r="NRO1" s="53" t="s">
        <v>10960</v>
      </c>
      <c r="NRP1" s="53" t="s">
        <v>10961</v>
      </c>
      <c r="NRQ1" s="53" t="s">
        <v>10962</v>
      </c>
      <c r="NRR1" s="53" t="s">
        <v>10963</v>
      </c>
      <c r="NRS1" s="53" t="s">
        <v>10964</v>
      </c>
      <c r="NRT1" s="53" t="s">
        <v>10965</v>
      </c>
      <c r="NRU1" s="53" t="s">
        <v>10966</v>
      </c>
      <c r="NRV1" s="53" t="s">
        <v>10967</v>
      </c>
      <c r="NRW1" s="53" t="s">
        <v>10968</v>
      </c>
      <c r="NRX1" s="53" t="s">
        <v>10969</v>
      </c>
      <c r="NRY1" s="53" t="s">
        <v>10970</v>
      </c>
      <c r="NRZ1" s="53" t="s">
        <v>10971</v>
      </c>
      <c r="NSA1" s="53" t="s">
        <v>10972</v>
      </c>
      <c r="NSB1" s="53" t="s">
        <v>10973</v>
      </c>
      <c r="NSC1" s="53" t="s">
        <v>10974</v>
      </c>
      <c r="NSD1" s="53" t="s">
        <v>10975</v>
      </c>
      <c r="NSE1" s="53" t="s">
        <v>10976</v>
      </c>
      <c r="NSF1" s="53" t="s">
        <v>10977</v>
      </c>
      <c r="NSG1" s="53" t="s">
        <v>10978</v>
      </c>
      <c r="NSH1" s="53" t="s">
        <v>10979</v>
      </c>
      <c r="NSI1" s="53" t="s">
        <v>10980</v>
      </c>
      <c r="NSJ1" s="53" t="s">
        <v>10981</v>
      </c>
      <c r="NSK1" s="53" t="s">
        <v>10982</v>
      </c>
      <c r="NSL1" s="53" t="s">
        <v>10983</v>
      </c>
      <c r="NSM1" s="53" t="s">
        <v>10984</v>
      </c>
      <c r="NSN1" s="53" t="s">
        <v>10985</v>
      </c>
      <c r="NSO1" s="53" t="s">
        <v>10986</v>
      </c>
      <c r="NSP1" s="53" t="s">
        <v>10987</v>
      </c>
      <c r="NSQ1" s="53" t="s">
        <v>10988</v>
      </c>
      <c r="NSR1" s="53" t="s">
        <v>10989</v>
      </c>
      <c r="NSS1" s="53" t="s">
        <v>10990</v>
      </c>
      <c r="NST1" s="53" t="s">
        <v>10991</v>
      </c>
      <c r="NSU1" s="53" t="s">
        <v>10992</v>
      </c>
      <c r="NSV1" s="53" t="s">
        <v>10993</v>
      </c>
      <c r="NSW1" s="53" t="s">
        <v>10994</v>
      </c>
      <c r="NSX1" s="53" t="s">
        <v>10995</v>
      </c>
      <c r="NSY1" s="53" t="s">
        <v>10996</v>
      </c>
      <c r="NSZ1" s="53" t="s">
        <v>10997</v>
      </c>
      <c r="NTA1" s="53" t="s">
        <v>10998</v>
      </c>
      <c r="NTB1" s="53" t="s">
        <v>10999</v>
      </c>
      <c r="NTC1" s="53" t="s">
        <v>11000</v>
      </c>
      <c r="NTD1" s="53" t="s">
        <v>11001</v>
      </c>
      <c r="NTE1" s="53" t="s">
        <v>11002</v>
      </c>
      <c r="NTF1" s="53" t="s">
        <v>11003</v>
      </c>
      <c r="NTG1" s="53" t="s">
        <v>11004</v>
      </c>
      <c r="NTH1" s="53" t="s">
        <v>11005</v>
      </c>
      <c r="NTI1" s="53" t="s">
        <v>11006</v>
      </c>
      <c r="NTJ1" s="53" t="s">
        <v>11007</v>
      </c>
      <c r="NTK1" s="53" t="s">
        <v>11008</v>
      </c>
      <c r="NTL1" s="53" t="s">
        <v>11009</v>
      </c>
      <c r="NTM1" s="53" t="s">
        <v>11010</v>
      </c>
      <c r="NTN1" s="53" t="s">
        <v>11011</v>
      </c>
      <c r="NTO1" s="53" t="s">
        <v>11012</v>
      </c>
      <c r="NTP1" s="53" t="s">
        <v>11013</v>
      </c>
      <c r="NTQ1" s="53" t="s">
        <v>11014</v>
      </c>
      <c r="NTR1" s="53" t="s">
        <v>11015</v>
      </c>
      <c r="NTS1" s="53" t="s">
        <v>11016</v>
      </c>
      <c r="NTT1" s="53" t="s">
        <v>11017</v>
      </c>
      <c r="NTU1" s="53" t="s">
        <v>11018</v>
      </c>
      <c r="NTV1" s="53" t="s">
        <v>11019</v>
      </c>
      <c r="NTW1" s="53" t="s">
        <v>11020</v>
      </c>
      <c r="NTX1" s="53" t="s">
        <v>11021</v>
      </c>
      <c r="NTY1" s="53" t="s">
        <v>11022</v>
      </c>
      <c r="NTZ1" s="53" t="s">
        <v>11023</v>
      </c>
      <c r="NUA1" s="53" t="s">
        <v>11024</v>
      </c>
      <c r="NUB1" s="53" t="s">
        <v>11025</v>
      </c>
      <c r="NUC1" s="53" t="s">
        <v>11026</v>
      </c>
      <c r="NUD1" s="53" t="s">
        <v>11027</v>
      </c>
      <c r="NUE1" s="53" t="s">
        <v>11028</v>
      </c>
      <c r="NUF1" s="53" t="s">
        <v>11029</v>
      </c>
      <c r="NUG1" s="53" t="s">
        <v>11030</v>
      </c>
      <c r="NUH1" s="53" t="s">
        <v>11031</v>
      </c>
      <c r="NUI1" s="53" t="s">
        <v>11032</v>
      </c>
      <c r="NUJ1" s="53" t="s">
        <v>11033</v>
      </c>
      <c r="NUK1" s="53" t="s">
        <v>11034</v>
      </c>
      <c r="NUL1" s="53" t="s">
        <v>11035</v>
      </c>
      <c r="NUM1" s="53" t="s">
        <v>11036</v>
      </c>
      <c r="NUN1" s="53" t="s">
        <v>11037</v>
      </c>
      <c r="NUO1" s="53" t="s">
        <v>11038</v>
      </c>
      <c r="NUP1" s="53" t="s">
        <v>11039</v>
      </c>
      <c r="NUQ1" s="53" t="s">
        <v>11040</v>
      </c>
      <c r="NUR1" s="53" t="s">
        <v>11041</v>
      </c>
      <c r="NUS1" s="53" t="s">
        <v>11042</v>
      </c>
      <c r="NUT1" s="53" t="s">
        <v>11043</v>
      </c>
      <c r="NUU1" s="53" t="s">
        <v>11044</v>
      </c>
      <c r="NUV1" s="53" t="s">
        <v>11045</v>
      </c>
      <c r="NUW1" s="53" t="s">
        <v>11046</v>
      </c>
      <c r="NUX1" s="53" t="s">
        <v>11047</v>
      </c>
      <c r="NUY1" s="53" t="s">
        <v>11048</v>
      </c>
      <c r="NUZ1" s="53" t="s">
        <v>11049</v>
      </c>
      <c r="NVA1" s="53" t="s">
        <v>11050</v>
      </c>
      <c r="NVB1" s="53" t="s">
        <v>11051</v>
      </c>
      <c r="NVC1" s="53" t="s">
        <v>11052</v>
      </c>
      <c r="NVD1" s="53" t="s">
        <v>11053</v>
      </c>
      <c r="NVE1" s="53" t="s">
        <v>11054</v>
      </c>
      <c r="NVF1" s="53" t="s">
        <v>11055</v>
      </c>
      <c r="NVG1" s="53" t="s">
        <v>11056</v>
      </c>
      <c r="NVH1" s="53" t="s">
        <v>11057</v>
      </c>
      <c r="NVI1" s="53" t="s">
        <v>11058</v>
      </c>
      <c r="NVJ1" s="53" t="s">
        <v>11059</v>
      </c>
      <c r="NVK1" s="53" t="s">
        <v>11060</v>
      </c>
      <c r="NVL1" s="53" t="s">
        <v>11061</v>
      </c>
      <c r="NVM1" s="53" t="s">
        <v>11062</v>
      </c>
      <c r="NVN1" s="53" t="s">
        <v>11063</v>
      </c>
      <c r="NVO1" s="53" t="s">
        <v>11064</v>
      </c>
      <c r="NVP1" s="53" t="s">
        <v>11065</v>
      </c>
      <c r="NVQ1" s="53" t="s">
        <v>11066</v>
      </c>
      <c r="NVR1" s="53" t="s">
        <v>11067</v>
      </c>
      <c r="NVS1" s="53" t="s">
        <v>11068</v>
      </c>
      <c r="NVT1" s="53" t="s">
        <v>11069</v>
      </c>
      <c r="NVU1" s="53" t="s">
        <v>11070</v>
      </c>
      <c r="NVV1" s="53" t="s">
        <v>11071</v>
      </c>
      <c r="NVW1" s="53" t="s">
        <v>11072</v>
      </c>
      <c r="NVX1" s="53" t="s">
        <v>11073</v>
      </c>
      <c r="NVY1" s="53" t="s">
        <v>11074</v>
      </c>
      <c r="NVZ1" s="53" t="s">
        <v>11075</v>
      </c>
      <c r="NWA1" s="53" t="s">
        <v>11076</v>
      </c>
      <c r="NWB1" s="53" t="s">
        <v>11077</v>
      </c>
      <c r="NWC1" s="53" t="s">
        <v>11078</v>
      </c>
      <c r="NWD1" s="53" t="s">
        <v>11079</v>
      </c>
      <c r="NWE1" s="53" t="s">
        <v>11080</v>
      </c>
      <c r="NWF1" s="53" t="s">
        <v>11081</v>
      </c>
      <c r="NWG1" s="53" t="s">
        <v>11082</v>
      </c>
      <c r="NWH1" s="53" t="s">
        <v>11083</v>
      </c>
      <c r="NWI1" s="53" t="s">
        <v>11084</v>
      </c>
      <c r="NWJ1" s="53" t="s">
        <v>11085</v>
      </c>
      <c r="NWK1" s="53" t="s">
        <v>11086</v>
      </c>
      <c r="NWL1" s="53" t="s">
        <v>11087</v>
      </c>
      <c r="NWM1" s="53" t="s">
        <v>11088</v>
      </c>
      <c r="NWN1" s="53" t="s">
        <v>11089</v>
      </c>
      <c r="NWO1" s="53" t="s">
        <v>11090</v>
      </c>
      <c r="NWP1" s="53" t="s">
        <v>11091</v>
      </c>
      <c r="NWQ1" s="53" t="s">
        <v>11092</v>
      </c>
      <c r="NWR1" s="53" t="s">
        <v>11093</v>
      </c>
      <c r="NWS1" s="53" t="s">
        <v>11094</v>
      </c>
      <c r="NWT1" s="53" t="s">
        <v>11095</v>
      </c>
      <c r="NWU1" s="53" t="s">
        <v>11096</v>
      </c>
      <c r="NWV1" s="53" t="s">
        <v>11097</v>
      </c>
      <c r="NWW1" s="53" t="s">
        <v>11098</v>
      </c>
      <c r="NWX1" s="53" t="s">
        <v>11099</v>
      </c>
      <c r="NWY1" s="53" t="s">
        <v>11100</v>
      </c>
      <c r="NWZ1" s="53" t="s">
        <v>11101</v>
      </c>
      <c r="NXA1" s="53" t="s">
        <v>11102</v>
      </c>
      <c r="NXB1" s="53" t="s">
        <v>11103</v>
      </c>
      <c r="NXC1" s="53" t="s">
        <v>11104</v>
      </c>
      <c r="NXD1" s="53" t="s">
        <v>11105</v>
      </c>
      <c r="NXE1" s="53" t="s">
        <v>11106</v>
      </c>
      <c r="NXF1" s="53" t="s">
        <v>11107</v>
      </c>
      <c r="NXG1" s="53" t="s">
        <v>11108</v>
      </c>
      <c r="NXH1" s="53" t="s">
        <v>11109</v>
      </c>
      <c r="NXI1" s="53" t="s">
        <v>11110</v>
      </c>
      <c r="NXJ1" s="53" t="s">
        <v>11111</v>
      </c>
      <c r="NXK1" s="53" t="s">
        <v>11112</v>
      </c>
      <c r="NXL1" s="53" t="s">
        <v>11113</v>
      </c>
      <c r="NXM1" s="53" t="s">
        <v>11114</v>
      </c>
      <c r="NXN1" s="53" t="s">
        <v>11115</v>
      </c>
      <c r="NXO1" s="53" t="s">
        <v>11116</v>
      </c>
      <c r="NXP1" s="53" t="s">
        <v>11117</v>
      </c>
      <c r="NXQ1" s="53" t="s">
        <v>11118</v>
      </c>
      <c r="NXR1" s="53" t="s">
        <v>11119</v>
      </c>
      <c r="NXS1" s="53" t="s">
        <v>11120</v>
      </c>
      <c r="NXT1" s="53" t="s">
        <v>11121</v>
      </c>
      <c r="NXU1" s="53" t="s">
        <v>11122</v>
      </c>
      <c r="NXV1" s="53" t="s">
        <v>11123</v>
      </c>
      <c r="NXW1" s="53" t="s">
        <v>11124</v>
      </c>
      <c r="NXX1" s="53" t="s">
        <v>11125</v>
      </c>
      <c r="NXY1" s="53" t="s">
        <v>11126</v>
      </c>
      <c r="NXZ1" s="53" t="s">
        <v>11127</v>
      </c>
      <c r="NYA1" s="53" t="s">
        <v>11128</v>
      </c>
      <c r="NYB1" s="53" t="s">
        <v>11129</v>
      </c>
      <c r="NYC1" s="53" t="s">
        <v>11130</v>
      </c>
      <c r="NYD1" s="53" t="s">
        <v>11131</v>
      </c>
      <c r="NYE1" s="53" t="s">
        <v>11132</v>
      </c>
      <c r="NYF1" s="53" t="s">
        <v>11133</v>
      </c>
      <c r="NYG1" s="53" t="s">
        <v>11134</v>
      </c>
      <c r="NYH1" s="53" t="s">
        <v>11135</v>
      </c>
      <c r="NYI1" s="53" t="s">
        <v>11136</v>
      </c>
      <c r="NYJ1" s="53" t="s">
        <v>11137</v>
      </c>
      <c r="NYK1" s="53" t="s">
        <v>11138</v>
      </c>
      <c r="NYL1" s="53" t="s">
        <v>11139</v>
      </c>
      <c r="NYM1" s="53" t="s">
        <v>11140</v>
      </c>
      <c r="NYN1" s="53" t="s">
        <v>11141</v>
      </c>
      <c r="NYO1" s="53" t="s">
        <v>11142</v>
      </c>
      <c r="NYP1" s="53" t="s">
        <v>11143</v>
      </c>
      <c r="NYQ1" s="53" t="s">
        <v>11144</v>
      </c>
      <c r="NYR1" s="53" t="s">
        <v>11145</v>
      </c>
      <c r="NYS1" s="53" t="s">
        <v>11146</v>
      </c>
      <c r="NYT1" s="53" t="s">
        <v>11147</v>
      </c>
      <c r="NYU1" s="53" t="s">
        <v>11148</v>
      </c>
      <c r="NYV1" s="53" t="s">
        <v>11149</v>
      </c>
      <c r="NYW1" s="53" t="s">
        <v>11150</v>
      </c>
      <c r="NYX1" s="53" t="s">
        <v>11151</v>
      </c>
      <c r="NYY1" s="53" t="s">
        <v>11152</v>
      </c>
      <c r="NYZ1" s="53" t="s">
        <v>11153</v>
      </c>
      <c r="NZA1" s="53" t="s">
        <v>11154</v>
      </c>
      <c r="NZB1" s="53" t="s">
        <v>11155</v>
      </c>
      <c r="NZC1" s="53" t="s">
        <v>11156</v>
      </c>
      <c r="NZD1" s="53" t="s">
        <v>11157</v>
      </c>
      <c r="NZE1" s="53" t="s">
        <v>11158</v>
      </c>
      <c r="NZF1" s="53" t="s">
        <v>11159</v>
      </c>
      <c r="NZG1" s="53" t="s">
        <v>11160</v>
      </c>
      <c r="NZH1" s="53" t="s">
        <v>11161</v>
      </c>
      <c r="NZI1" s="53" t="s">
        <v>11162</v>
      </c>
      <c r="NZJ1" s="53" t="s">
        <v>11163</v>
      </c>
      <c r="NZK1" s="53" t="s">
        <v>11164</v>
      </c>
      <c r="NZL1" s="53" t="s">
        <v>11165</v>
      </c>
      <c r="NZM1" s="53" t="s">
        <v>11166</v>
      </c>
      <c r="NZN1" s="53" t="s">
        <v>11167</v>
      </c>
      <c r="NZO1" s="53" t="s">
        <v>11168</v>
      </c>
      <c r="NZP1" s="53" t="s">
        <v>11169</v>
      </c>
      <c r="NZQ1" s="53" t="s">
        <v>11170</v>
      </c>
      <c r="NZR1" s="53" t="s">
        <v>11171</v>
      </c>
      <c r="NZS1" s="53" t="s">
        <v>11172</v>
      </c>
      <c r="NZT1" s="53" t="s">
        <v>11173</v>
      </c>
      <c r="NZU1" s="53" t="s">
        <v>11174</v>
      </c>
      <c r="NZV1" s="53" t="s">
        <v>11175</v>
      </c>
      <c r="NZW1" s="53" t="s">
        <v>11176</v>
      </c>
      <c r="NZX1" s="53" t="s">
        <v>11177</v>
      </c>
      <c r="NZY1" s="53" t="s">
        <v>11178</v>
      </c>
      <c r="NZZ1" s="53" t="s">
        <v>11179</v>
      </c>
      <c r="OAA1" s="53" t="s">
        <v>11180</v>
      </c>
      <c r="OAB1" s="53" t="s">
        <v>11181</v>
      </c>
      <c r="OAC1" s="53" t="s">
        <v>11182</v>
      </c>
      <c r="OAD1" s="53" t="s">
        <v>11183</v>
      </c>
      <c r="OAE1" s="53" t="s">
        <v>11184</v>
      </c>
      <c r="OAF1" s="53" t="s">
        <v>11185</v>
      </c>
      <c r="OAG1" s="53" t="s">
        <v>11186</v>
      </c>
      <c r="OAH1" s="53" t="s">
        <v>11187</v>
      </c>
      <c r="OAI1" s="53" t="s">
        <v>11188</v>
      </c>
      <c r="OAJ1" s="53" t="s">
        <v>11189</v>
      </c>
      <c r="OAK1" s="53" t="s">
        <v>11190</v>
      </c>
      <c r="OAL1" s="53" t="s">
        <v>11191</v>
      </c>
      <c r="OAM1" s="53" t="s">
        <v>11192</v>
      </c>
      <c r="OAN1" s="53" t="s">
        <v>11193</v>
      </c>
      <c r="OAO1" s="53" t="s">
        <v>11194</v>
      </c>
      <c r="OAP1" s="53" t="s">
        <v>11195</v>
      </c>
      <c r="OAQ1" s="53" t="s">
        <v>11196</v>
      </c>
      <c r="OAR1" s="53" t="s">
        <v>11197</v>
      </c>
      <c r="OAS1" s="53" t="s">
        <v>11198</v>
      </c>
      <c r="OAT1" s="53" t="s">
        <v>11199</v>
      </c>
      <c r="OAU1" s="53" t="s">
        <v>11200</v>
      </c>
      <c r="OAV1" s="53" t="s">
        <v>11201</v>
      </c>
      <c r="OAW1" s="53" t="s">
        <v>11202</v>
      </c>
      <c r="OAX1" s="53" t="s">
        <v>11203</v>
      </c>
      <c r="OAY1" s="53" t="s">
        <v>11204</v>
      </c>
      <c r="OAZ1" s="53" t="s">
        <v>11205</v>
      </c>
      <c r="OBA1" s="53" t="s">
        <v>11206</v>
      </c>
      <c r="OBB1" s="53" t="s">
        <v>11207</v>
      </c>
      <c r="OBC1" s="53" t="s">
        <v>11208</v>
      </c>
      <c r="OBD1" s="53" t="s">
        <v>11209</v>
      </c>
      <c r="OBE1" s="53" t="s">
        <v>11210</v>
      </c>
      <c r="OBF1" s="53" t="s">
        <v>11211</v>
      </c>
      <c r="OBG1" s="53" t="s">
        <v>11212</v>
      </c>
      <c r="OBH1" s="53" t="s">
        <v>11213</v>
      </c>
      <c r="OBI1" s="53" t="s">
        <v>11214</v>
      </c>
      <c r="OBJ1" s="53" t="s">
        <v>11215</v>
      </c>
      <c r="OBK1" s="53" t="s">
        <v>11216</v>
      </c>
      <c r="OBL1" s="53" t="s">
        <v>11217</v>
      </c>
      <c r="OBM1" s="53" t="s">
        <v>11218</v>
      </c>
      <c r="OBN1" s="53" t="s">
        <v>11219</v>
      </c>
      <c r="OBO1" s="53" t="s">
        <v>11220</v>
      </c>
      <c r="OBP1" s="53" t="s">
        <v>11221</v>
      </c>
      <c r="OBQ1" s="53" t="s">
        <v>11222</v>
      </c>
      <c r="OBR1" s="53" t="s">
        <v>11223</v>
      </c>
      <c r="OBS1" s="53" t="s">
        <v>11224</v>
      </c>
      <c r="OBT1" s="53" t="s">
        <v>11225</v>
      </c>
      <c r="OBU1" s="53" t="s">
        <v>11226</v>
      </c>
      <c r="OBV1" s="53" t="s">
        <v>11227</v>
      </c>
      <c r="OBW1" s="53" t="s">
        <v>11228</v>
      </c>
      <c r="OBX1" s="53" t="s">
        <v>11229</v>
      </c>
      <c r="OBY1" s="53" t="s">
        <v>11230</v>
      </c>
      <c r="OBZ1" s="53" t="s">
        <v>11231</v>
      </c>
      <c r="OCA1" s="53" t="s">
        <v>11232</v>
      </c>
      <c r="OCB1" s="53" t="s">
        <v>11233</v>
      </c>
      <c r="OCC1" s="53" t="s">
        <v>11234</v>
      </c>
      <c r="OCD1" s="53" t="s">
        <v>11235</v>
      </c>
      <c r="OCE1" s="53" t="s">
        <v>11236</v>
      </c>
      <c r="OCF1" s="53" t="s">
        <v>11237</v>
      </c>
      <c r="OCG1" s="53" t="s">
        <v>11238</v>
      </c>
      <c r="OCH1" s="53" t="s">
        <v>11239</v>
      </c>
      <c r="OCI1" s="53" t="s">
        <v>11240</v>
      </c>
      <c r="OCJ1" s="53" t="s">
        <v>11241</v>
      </c>
      <c r="OCK1" s="53" t="s">
        <v>11242</v>
      </c>
      <c r="OCL1" s="53" t="s">
        <v>11243</v>
      </c>
      <c r="OCM1" s="53" t="s">
        <v>11244</v>
      </c>
      <c r="OCN1" s="53" t="s">
        <v>11245</v>
      </c>
      <c r="OCO1" s="53" t="s">
        <v>11246</v>
      </c>
      <c r="OCP1" s="53" t="s">
        <v>11247</v>
      </c>
      <c r="OCQ1" s="53" t="s">
        <v>11248</v>
      </c>
      <c r="OCR1" s="53" t="s">
        <v>11249</v>
      </c>
      <c r="OCS1" s="53" t="s">
        <v>11250</v>
      </c>
      <c r="OCT1" s="53" t="s">
        <v>11251</v>
      </c>
      <c r="OCU1" s="53" t="s">
        <v>11252</v>
      </c>
      <c r="OCV1" s="53" t="s">
        <v>11253</v>
      </c>
      <c r="OCW1" s="53" t="s">
        <v>11254</v>
      </c>
      <c r="OCX1" s="53" t="s">
        <v>11255</v>
      </c>
      <c r="OCY1" s="53" t="s">
        <v>11256</v>
      </c>
      <c r="OCZ1" s="53" t="s">
        <v>11257</v>
      </c>
      <c r="ODA1" s="53" t="s">
        <v>11258</v>
      </c>
      <c r="ODB1" s="53" t="s">
        <v>11259</v>
      </c>
      <c r="ODC1" s="53" t="s">
        <v>11260</v>
      </c>
      <c r="ODD1" s="53" t="s">
        <v>11261</v>
      </c>
      <c r="ODE1" s="53" t="s">
        <v>11262</v>
      </c>
      <c r="ODF1" s="53" t="s">
        <v>11263</v>
      </c>
      <c r="ODG1" s="53" t="s">
        <v>11264</v>
      </c>
      <c r="ODH1" s="53" t="s">
        <v>11265</v>
      </c>
      <c r="ODI1" s="53" t="s">
        <v>11266</v>
      </c>
      <c r="ODJ1" s="53" t="s">
        <v>11267</v>
      </c>
      <c r="ODK1" s="53" t="s">
        <v>11268</v>
      </c>
      <c r="ODL1" s="53" t="s">
        <v>11269</v>
      </c>
      <c r="ODM1" s="53" t="s">
        <v>11270</v>
      </c>
      <c r="ODN1" s="53" t="s">
        <v>11271</v>
      </c>
      <c r="ODO1" s="53" t="s">
        <v>11272</v>
      </c>
      <c r="ODP1" s="53" t="s">
        <v>11273</v>
      </c>
      <c r="ODQ1" s="53" t="s">
        <v>11274</v>
      </c>
      <c r="ODR1" s="53" t="s">
        <v>11275</v>
      </c>
      <c r="ODS1" s="53" t="s">
        <v>11276</v>
      </c>
      <c r="ODT1" s="53" t="s">
        <v>11277</v>
      </c>
      <c r="ODU1" s="53" t="s">
        <v>11278</v>
      </c>
      <c r="ODV1" s="53" t="s">
        <v>11279</v>
      </c>
      <c r="ODW1" s="53" t="s">
        <v>11280</v>
      </c>
      <c r="ODX1" s="53" t="s">
        <v>11281</v>
      </c>
      <c r="ODY1" s="53" t="s">
        <v>11282</v>
      </c>
      <c r="ODZ1" s="53" t="s">
        <v>11283</v>
      </c>
      <c r="OEA1" s="53" t="s">
        <v>11284</v>
      </c>
      <c r="OEB1" s="53" t="s">
        <v>11285</v>
      </c>
      <c r="OEC1" s="53" t="s">
        <v>11286</v>
      </c>
      <c r="OED1" s="53" t="s">
        <v>11287</v>
      </c>
      <c r="OEE1" s="53" t="s">
        <v>11288</v>
      </c>
      <c r="OEF1" s="53" t="s">
        <v>11289</v>
      </c>
      <c r="OEG1" s="53" t="s">
        <v>11290</v>
      </c>
      <c r="OEH1" s="53" t="s">
        <v>11291</v>
      </c>
      <c r="OEI1" s="53" t="s">
        <v>11292</v>
      </c>
      <c r="OEJ1" s="53" t="s">
        <v>11293</v>
      </c>
      <c r="OEK1" s="53" t="s">
        <v>11294</v>
      </c>
      <c r="OEL1" s="53" t="s">
        <v>11295</v>
      </c>
      <c r="OEM1" s="53" t="s">
        <v>11296</v>
      </c>
      <c r="OEN1" s="53" t="s">
        <v>11297</v>
      </c>
      <c r="OEO1" s="53" t="s">
        <v>11298</v>
      </c>
      <c r="OEP1" s="53" t="s">
        <v>11299</v>
      </c>
      <c r="OEQ1" s="53" t="s">
        <v>11300</v>
      </c>
      <c r="OER1" s="53" t="s">
        <v>11301</v>
      </c>
      <c r="OES1" s="53" t="s">
        <v>11302</v>
      </c>
      <c r="OET1" s="53" t="s">
        <v>11303</v>
      </c>
      <c r="OEU1" s="53" t="s">
        <v>11304</v>
      </c>
      <c r="OEV1" s="53" t="s">
        <v>11305</v>
      </c>
      <c r="OEW1" s="53" t="s">
        <v>11306</v>
      </c>
      <c r="OEX1" s="53" t="s">
        <v>11307</v>
      </c>
      <c r="OEY1" s="53" t="s">
        <v>11308</v>
      </c>
      <c r="OEZ1" s="53" t="s">
        <v>11309</v>
      </c>
      <c r="OFA1" s="53" t="s">
        <v>11310</v>
      </c>
      <c r="OFB1" s="53" t="s">
        <v>11311</v>
      </c>
      <c r="OFC1" s="53" t="s">
        <v>11312</v>
      </c>
      <c r="OFD1" s="53" t="s">
        <v>11313</v>
      </c>
      <c r="OFE1" s="53" t="s">
        <v>11314</v>
      </c>
      <c r="OFF1" s="53" t="s">
        <v>11315</v>
      </c>
      <c r="OFG1" s="53" t="s">
        <v>11316</v>
      </c>
      <c r="OFH1" s="53" t="s">
        <v>11317</v>
      </c>
      <c r="OFI1" s="53" t="s">
        <v>11318</v>
      </c>
      <c r="OFJ1" s="53" t="s">
        <v>11319</v>
      </c>
      <c r="OFK1" s="53" t="s">
        <v>11320</v>
      </c>
      <c r="OFL1" s="53" t="s">
        <v>11321</v>
      </c>
      <c r="OFM1" s="53" t="s">
        <v>11322</v>
      </c>
      <c r="OFN1" s="53" t="s">
        <v>11323</v>
      </c>
      <c r="OFO1" s="53" t="s">
        <v>11324</v>
      </c>
      <c r="OFP1" s="53" t="s">
        <v>11325</v>
      </c>
      <c r="OFQ1" s="53" t="s">
        <v>11326</v>
      </c>
      <c r="OFR1" s="53" t="s">
        <v>11327</v>
      </c>
      <c r="OFS1" s="53" t="s">
        <v>11328</v>
      </c>
      <c r="OFT1" s="53" t="s">
        <v>11329</v>
      </c>
      <c r="OFU1" s="53" t="s">
        <v>11330</v>
      </c>
      <c r="OFV1" s="53" t="s">
        <v>11331</v>
      </c>
      <c r="OFW1" s="53" t="s">
        <v>11332</v>
      </c>
      <c r="OFX1" s="53" t="s">
        <v>11333</v>
      </c>
      <c r="OFY1" s="53" t="s">
        <v>11334</v>
      </c>
      <c r="OFZ1" s="53" t="s">
        <v>11335</v>
      </c>
      <c r="OGA1" s="53" t="s">
        <v>11336</v>
      </c>
      <c r="OGB1" s="53" t="s">
        <v>11337</v>
      </c>
      <c r="OGC1" s="53" t="s">
        <v>11338</v>
      </c>
      <c r="OGD1" s="53" t="s">
        <v>11339</v>
      </c>
      <c r="OGE1" s="53" t="s">
        <v>11340</v>
      </c>
      <c r="OGF1" s="53" t="s">
        <v>11341</v>
      </c>
      <c r="OGG1" s="53" t="s">
        <v>11342</v>
      </c>
      <c r="OGH1" s="53" t="s">
        <v>11343</v>
      </c>
      <c r="OGI1" s="53" t="s">
        <v>11344</v>
      </c>
      <c r="OGJ1" s="53" t="s">
        <v>11345</v>
      </c>
      <c r="OGK1" s="53" t="s">
        <v>11346</v>
      </c>
      <c r="OGL1" s="53" t="s">
        <v>11347</v>
      </c>
      <c r="OGM1" s="53" t="s">
        <v>11348</v>
      </c>
      <c r="OGN1" s="53" t="s">
        <v>11349</v>
      </c>
      <c r="OGO1" s="53" t="s">
        <v>11350</v>
      </c>
      <c r="OGP1" s="53" t="s">
        <v>11351</v>
      </c>
      <c r="OGQ1" s="53" t="s">
        <v>11352</v>
      </c>
      <c r="OGR1" s="53" t="s">
        <v>11353</v>
      </c>
      <c r="OGS1" s="53" t="s">
        <v>11354</v>
      </c>
      <c r="OGT1" s="53" t="s">
        <v>11355</v>
      </c>
      <c r="OGU1" s="53" t="s">
        <v>11356</v>
      </c>
      <c r="OGV1" s="53" t="s">
        <v>11357</v>
      </c>
      <c r="OGW1" s="53" t="s">
        <v>11358</v>
      </c>
      <c r="OGX1" s="53" t="s">
        <v>11359</v>
      </c>
      <c r="OGY1" s="53" t="s">
        <v>11360</v>
      </c>
      <c r="OGZ1" s="53" t="s">
        <v>11361</v>
      </c>
      <c r="OHA1" s="53" t="s">
        <v>11362</v>
      </c>
      <c r="OHB1" s="53" t="s">
        <v>11363</v>
      </c>
      <c r="OHC1" s="53" t="s">
        <v>11364</v>
      </c>
      <c r="OHD1" s="53" t="s">
        <v>11365</v>
      </c>
      <c r="OHE1" s="53" t="s">
        <v>11366</v>
      </c>
      <c r="OHF1" s="53" t="s">
        <v>11367</v>
      </c>
      <c r="OHG1" s="53" t="s">
        <v>11368</v>
      </c>
      <c r="OHH1" s="53" t="s">
        <v>11369</v>
      </c>
      <c r="OHI1" s="53" t="s">
        <v>11370</v>
      </c>
      <c r="OHJ1" s="53" t="s">
        <v>11371</v>
      </c>
      <c r="OHK1" s="53" t="s">
        <v>11372</v>
      </c>
      <c r="OHL1" s="53" t="s">
        <v>11373</v>
      </c>
      <c r="OHM1" s="53" t="s">
        <v>11374</v>
      </c>
      <c r="OHN1" s="53" t="s">
        <v>11375</v>
      </c>
      <c r="OHO1" s="53" t="s">
        <v>11376</v>
      </c>
      <c r="OHP1" s="53" t="s">
        <v>11377</v>
      </c>
      <c r="OHQ1" s="53" t="s">
        <v>11378</v>
      </c>
      <c r="OHR1" s="53" t="s">
        <v>11379</v>
      </c>
      <c r="OHS1" s="53" t="s">
        <v>11380</v>
      </c>
      <c r="OHT1" s="53" t="s">
        <v>11381</v>
      </c>
      <c r="OHU1" s="53" t="s">
        <v>11382</v>
      </c>
      <c r="OHV1" s="53" t="s">
        <v>11383</v>
      </c>
      <c r="OHW1" s="53" t="s">
        <v>11384</v>
      </c>
      <c r="OHX1" s="53" t="s">
        <v>11385</v>
      </c>
      <c r="OHY1" s="53" t="s">
        <v>11386</v>
      </c>
      <c r="OHZ1" s="53" t="s">
        <v>11387</v>
      </c>
      <c r="OIA1" s="53" t="s">
        <v>11388</v>
      </c>
      <c r="OIB1" s="53" t="s">
        <v>11389</v>
      </c>
      <c r="OIC1" s="53" t="s">
        <v>11390</v>
      </c>
      <c r="OID1" s="53" t="s">
        <v>11391</v>
      </c>
      <c r="OIE1" s="53" t="s">
        <v>11392</v>
      </c>
      <c r="OIF1" s="53" t="s">
        <v>11393</v>
      </c>
      <c r="OIG1" s="53" t="s">
        <v>11394</v>
      </c>
      <c r="OIH1" s="53" t="s">
        <v>11395</v>
      </c>
      <c r="OII1" s="53" t="s">
        <v>11396</v>
      </c>
      <c r="OIJ1" s="53" t="s">
        <v>11397</v>
      </c>
      <c r="OIK1" s="53" t="s">
        <v>11398</v>
      </c>
      <c r="OIL1" s="53" t="s">
        <v>11399</v>
      </c>
      <c r="OIM1" s="53" t="s">
        <v>11400</v>
      </c>
      <c r="OIN1" s="53" t="s">
        <v>11401</v>
      </c>
      <c r="OIO1" s="53" t="s">
        <v>11402</v>
      </c>
      <c r="OIP1" s="53" t="s">
        <v>11403</v>
      </c>
      <c r="OIQ1" s="53" t="s">
        <v>11404</v>
      </c>
      <c r="OIR1" s="53" t="s">
        <v>11405</v>
      </c>
      <c r="OIS1" s="53" t="s">
        <v>11406</v>
      </c>
      <c r="OIT1" s="53" t="s">
        <v>11407</v>
      </c>
      <c r="OIU1" s="53" t="s">
        <v>11408</v>
      </c>
      <c r="OIV1" s="53" t="s">
        <v>11409</v>
      </c>
      <c r="OIW1" s="53" t="s">
        <v>11410</v>
      </c>
      <c r="OIX1" s="53" t="s">
        <v>11411</v>
      </c>
      <c r="OIY1" s="53" t="s">
        <v>11412</v>
      </c>
      <c r="OIZ1" s="53" t="s">
        <v>11413</v>
      </c>
      <c r="OJA1" s="53" t="s">
        <v>11414</v>
      </c>
      <c r="OJB1" s="53" t="s">
        <v>11415</v>
      </c>
      <c r="OJC1" s="53" t="s">
        <v>11416</v>
      </c>
      <c r="OJD1" s="53" t="s">
        <v>11417</v>
      </c>
      <c r="OJE1" s="53" t="s">
        <v>11418</v>
      </c>
      <c r="OJF1" s="53" t="s">
        <v>11419</v>
      </c>
      <c r="OJG1" s="53" t="s">
        <v>11420</v>
      </c>
      <c r="OJH1" s="53" t="s">
        <v>11421</v>
      </c>
      <c r="OJI1" s="53" t="s">
        <v>11422</v>
      </c>
      <c r="OJJ1" s="53" t="s">
        <v>11423</v>
      </c>
      <c r="OJK1" s="53" t="s">
        <v>11424</v>
      </c>
      <c r="OJL1" s="53" t="s">
        <v>11425</v>
      </c>
      <c r="OJM1" s="53" t="s">
        <v>11426</v>
      </c>
      <c r="OJN1" s="53" t="s">
        <v>11427</v>
      </c>
      <c r="OJO1" s="53" t="s">
        <v>11428</v>
      </c>
      <c r="OJP1" s="53" t="s">
        <v>11429</v>
      </c>
      <c r="OJQ1" s="53" t="s">
        <v>11430</v>
      </c>
      <c r="OJR1" s="53" t="s">
        <v>11431</v>
      </c>
      <c r="OJS1" s="53" t="s">
        <v>11432</v>
      </c>
      <c r="OJT1" s="53" t="s">
        <v>11433</v>
      </c>
      <c r="OJU1" s="53" t="s">
        <v>11434</v>
      </c>
      <c r="OJV1" s="53" t="s">
        <v>11435</v>
      </c>
      <c r="OJW1" s="53" t="s">
        <v>11436</v>
      </c>
      <c r="OJX1" s="53" t="s">
        <v>11437</v>
      </c>
      <c r="OJY1" s="53" t="s">
        <v>11438</v>
      </c>
      <c r="OJZ1" s="53" t="s">
        <v>11439</v>
      </c>
      <c r="OKA1" s="53" t="s">
        <v>11440</v>
      </c>
      <c r="OKB1" s="53" t="s">
        <v>11441</v>
      </c>
      <c r="OKC1" s="53" t="s">
        <v>11442</v>
      </c>
      <c r="OKD1" s="53" t="s">
        <v>11443</v>
      </c>
      <c r="OKE1" s="53" t="s">
        <v>11444</v>
      </c>
      <c r="OKF1" s="53" t="s">
        <v>11445</v>
      </c>
      <c r="OKG1" s="53" t="s">
        <v>11446</v>
      </c>
      <c r="OKH1" s="53" t="s">
        <v>11447</v>
      </c>
      <c r="OKI1" s="53" t="s">
        <v>11448</v>
      </c>
      <c r="OKJ1" s="53" t="s">
        <v>11449</v>
      </c>
      <c r="OKK1" s="53" t="s">
        <v>11450</v>
      </c>
      <c r="OKL1" s="53" t="s">
        <v>11451</v>
      </c>
      <c r="OKM1" s="53" t="s">
        <v>11452</v>
      </c>
      <c r="OKN1" s="53" t="s">
        <v>11453</v>
      </c>
      <c r="OKO1" s="53" t="s">
        <v>11454</v>
      </c>
      <c r="OKP1" s="53" t="s">
        <v>11455</v>
      </c>
      <c r="OKQ1" s="53" t="s">
        <v>11456</v>
      </c>
      <c r="OKR1" s="53" t="s">
        <v>11457</v>
      </c>
      <c r="OKS1" s="53" t="s">
        <v>11458</v>
      </c>
      <c r="OKT1" s="53" t="s">
        <v>11459</v>
      </c>
      <c r="OKU1" s="53" t="s">
        <v>11460</v>
      </c>
      <c r="OKV1" s="53" t="s">
        <v>11461</v>
      </c>
      <c r="OKW1" s="53" t="s">
        <v>11462</v>
      </c>
      <c r="OKX1" s="53" t="s">
        <v>11463</v>
      </c>
      <c r="OKY1" s="53" t="s">
        <v>11464</v>
      </c>
      <c r="OKZ1" s="53" t="s">
        <v>11465</v>
      </c>
      <c r="OLA1" s="53" t="s">
        <v>11466</v>
      </c>
      <c r="OLB1" s="53" t="s">
        <v>11467</v>
      </c>
      <c r="OLC1" s="53" t="s">
        <v>11468</v>
      </c>
      <c r="OLD1" s="53" t="s">
        <v>11469</v>
      </c>
      <c r="OLE1" s="53" t="s">
        <v>11470</v>
      </c>
      <c r="OLF1" s="53" t="s">
        <v>11471</v>
      </c>
      <c r="OLG1" s="53" t="s">
        <v>11472</v>
      </c>
      <c r="OLH1" s="53" t="s">
        <v>11473</v>
      </c>
      <c r="OLI1" s="53" t="s">
        <v>11474</v>
      </c>
      <c r="OLJ1" s="53" t="s">
        <v>11475</v>
      </c>
      <c r="OLK1" s="53" t="s">
        <v>11476</v>
      </c>
      <c r="OLL1" s="53" t="s">
        <v>11477</v>
      </c>
      <c r="OLM1" s="53" t="s">
        <v>11478</v>
      </c>
      <c r="OLN1" s="53" t="s">
        <v>11479</v>
      </c>
      <c r="OLO1" s="53" t="s">
        <v>11480</v>
      </c>
      <c r="OLP1" s="53" t="s">
        <v>11481</v>
      </c>
      <c r="OLQ1" s="53" t="s">
        <v>11482</v>
      </c>
      <c r="OLR1" s="53" t="s">
        <v>11483</v>
      </c>
      <c r="OLS1" s="53" t="s">
        <v>11484</v>
      </c>
      <c r="OLT1" s="53" t="s">
        <v>11485</v>
      </c>
      <c r="OLU1" s="53" t="s">
        <v>11486</v>
      </c>
      <c r="OLV1" s="53" t="s">
        <v>11487</v>
      </c>
      <c r="OLW1" s="53" t="s">
        <v>11488</v>
      </c>
      <c r="OLX1" s="53" t="s">
        <v>11489</v>
      </c>
      <c r="OLY1" s="53" t="s">
        <v>11490</v>
      </c>
      <c r="OLZ1" s="53" t="s">
        <v>11491</v>
      </c>
      <c r="OMA1" s="53" t="s">
        <v>11492</v>
      </c>
      <c r="OMB1" s="53" t="s">
        <v>11493</v>
      </c>
      <c r="OMC1" s="53" t="s">
        <v>11494</v>
      </c>
      <c r="OMD1" s="53" t="s">
        <v>11495</v>
      </c>
      <c r="OME1" s="53" t="s">
        <v>11496</v>
      </c>
      <c r="OMF1" s="53" t="s">
        <v>11497</v>
      </c>
      <c r="OMG1" s="53" t="s">
        <v>11498</v>
      </c>
      <c r="OMH1" s="53" t="s">
        <v>11499</v>
      </c>
      <c r="OMI1" s="53" t="s">
        <v>11500</v>
      </c>
      <c r="OMJ1" s="53" t="s">
        <v>11501</v>
      </c>
      <c r="OMK1" s="53" t="s">
        <v>11502</v>
      </c>
      <c r="OML1" s="53" t="s">
        <v>11503</v>
      </c>
      <c r="OMM1" s="53" t="s">
        <v>11504</v>
      </c>
      <c r="OMN1" s="53" t="s">
        <v>11505</v>
      </c>
      <c r="OMO1" s="53" t="s">
        <v>11506</v>
      </c>
      <c r="OMP1" s="53" t="s">
        <v>11507</v>
      </c>
      <c r="OMQ1" s="53" t="s">
        <v>11508</v>
      </c>
      <c r="OMR1" s="53" t="s">
        <v>11509</v>
      </c>
      <c r="OMS1" s="53" t="s">
        <v>11510</v>
      </c>
      <c r="OMT1" s="53" t="s">
        <v>11511</v>
      </c>
      <c r="OMU1" s="53" t="s">
        <v>11512</v>
      </c>
      <c r="OMV1" s="53" t="s">
        <v>11513</v>
      </c>
      <c r="OMW1" s="53" t="s">
        <v>11514</v>
      </c>
      <c r="OMX1" s="53" t="s">
        <v>11515</v>
      </c>
      <c r="OMY1" s="53" t="s">
        <v>11516</v>
      </c>
      <c r="OMZ1" s="53" t="s">
        <v>11517</v>
      </c>
      <c r="ONA1" s="53" t="s">
        <v>11518</v>
      </c>
      <c r="ONB1" s="53" t="s">
        <v>11519</v>
      </c>
      <c r="ONC1" s="53" t="s">
        <v>11520</v>
      </c>
      <c r="OND1" s="53" t="s">
        <v>11521</v>
      </c>
      <c r="ONE1" s="53" t="s">
        <v>11522</v>
      </c>
      <c r="ONF1" s="53" t="s">
        <v>11523</v>
      </c>
      <c r="ONG1" s="53" t="s">
        <v>11524</v>
      </c>
      <c r="ONH1" s="53" t="s">
        <v>11525</v>
      </c>
      <c r="ONI1" s="53" t="s">
        <v>11526</v>
      </c>
      <c r="ONJ1" s="53" t="s">
        <v>11527</v>
      </c>
      <c r="ONK1" s="53" t="s">
        <v>11528</v>
      </c>
      <c r="ONL1" s="53" t="s">
        <v>11529</v>
      </c>
      <c r="ONM1" s="53" t="s">
        <v>11530</v>
      </c>
      <c r="ONN1" s="53" t="s">
        <v>11531</v>
      </c>
      <c r="ONO1" s="53" t="s">
        <v>11532</v>
      </c>
      <c r="ONP1" s="53" t="s">
        <v>11533</v>
      </c>
      <c r="ONQ1" s="53" t="s">
        <v>11534</v>
      </c>
      <c r="ONR1" s="53" t="s">
        <v>11535</v>
      </c>
      <c r="ONS1" s="53" t="s">
        <v>11536</v>
      </c>
      <c r="ONT1" s="53" t="s">
        <v>11537</v>
      </c>
      <c r="ONU1" s="53" t="s">
        <v>11538</v>
      </c>
      <c r="ONV1" s="53" t="s">
        <v>11539</v>
      </c>
      <c r="ONW1" s="53" t="s">
        <v>11540</v>
      </c>
      <c r="ONX1" s="53" t="s">
        <v>11541</v>
      </c>
      <c r="ONY1" s="53" t="s">
        <v>11542</v>
      </c>
      <c r="ONZ1" s="53" t="s">
        <v>11543</v>
      </c>
      <c r="OOA1" s="53" t="s">
        <v>11544</v>
      </c>
      <c r="OOB1" s="53" t="s">
        <v>11545</v>
      </c>
      <c r="OOC1" s="53" t="s">
        <v>11546</v>
      </c>
      <c r="OOD1" s="53" t="s">
        <v>11547</v>
      </c>
      <c r="OOE1" s="53" t="s">
        <v>11548</v>
      </c>
      <c r="OOF1" s="53" t="s">
        <v>11549</v>
      </c>
      <c r="OOG1" s="53" t="s">
        <v>11550</v>
      </c>
      <c r="OOH1" s="53" t="s">
        <v>11551</v>
      </c>
      <c r="OOI1" s="53" t="s">
        <v>11552</v>
      </c>
      <c r="OOJ1" s="53" t="s">
        <v>11553</v>
      </c>
      <c r="OOK1" s="53" t="s">
        <v>11554</v>
      </c>
      <c r="OOL1" s="53" t="s">
        <v>11555</v>
      </c>
      <c r="OOM1" s="53" t="s">
        <v>11556</v>
      </c>
      <c r="OON1" s="53" t="s">
        <v>11557</v>
      </c>
      <c r="OOO1" s="53" t="s">
        <v>11558</v>
      </c>
      <c r="OOP1" s="53" t="s">
        <v>11559</v>
      </c>
      <c r="OOQ1" s="53" t="s">
        <v>11560</v>
      </c>
      <c r="OOR1" s="53" t="s">
        <v>11561</v>
      </c>
      <c r="OOS1" s="53" t="s">
        <v>11562</v>
      </c>
      <c r="OOT1" s="53" t="s">
        <v>11563</v>
      </c>
      <c r="OOU1" s="53" t="s">
        <v>11564</v>
      </c>
      <c r="OOV1" s="53" t="s">
        <v>11565</v>
      </c>
      <c r="OOW1" s="53" t="s">
        <v>11566</v>
      </c>
      <c r="OOX1" s="53" t="s">
        <v>11567</v>
      </c>
      <c r="OOY1" s="53" t="s">
        <v>11568</v>
      </c>
      <c r="OOZ1" s="53" t="s">
        <v>11569</v>
      </c>
      <c r="OPA1" s="53" t="s">
        <v>11570</v>
      </c>
      <c r="OPB1" s="53" t="s">
        <v>11571</v>
      </c>
      <c r="OPC1" s="53" t="s">
        <v>11572</v>
      </c>
      <c r="OPD1" s="53" t="s">
        <v>11573</v>
      </c>
      <c r="OPE1" s="53" t="s">
        <v>11574</v>
      </c>
      <c r="OPF1" s="53" t="s">
        <v>11575</v>
      </c>
      <c r="OPG1" s="53" t="s">
        <v>11576</v>
      </c>
      <c r="OPH1" s="53" t="s">
        <v>11577</v>
      </c>
      <c r="OPI1" s="53" t="s">
        <v>11578</v>
      </c>
      <c r="OPJ1" s="53" t="s">
        <v>11579</v>
      </c>
      <c r="OPK1" s="53" t="s">
        <v>11580</v>
      </c>
      <c r="OPL1" s="53" t="s">
        <v>11581</v>
      </c>
      <c r="OPM1" s="53" t="s">
        <v>11582</v>
      </c>
      <c r="OPN1" s="53" t="s">
        <v>11583</v>
      </c>
      <c r="OPO1" s="53" t="s">
        <v>11584</v>
      </c>
      <c r="OPP1" s="53" t="s">
        <v>11585</v>
      </c>
      <c r="OPQ1" s="53" t="s">
        <v>11586</v>
      </c>
      <c r="OPR1" s="53" t="s">
        <v>11587</v>
      </c>
      <c r="OPS1" s="53" t="s">
        <v>11588</v>
      </c>
      <c r="OPT1" s="53" t="s">
        <v>11589</v>
      </c>
      <c r="OPU1" s="53" t="s">
        <v>11590</v>
      </c>
      <c r="OPV1" s="53" t="s">
        <v>11591</v>
      </c>
      <c r="OPW1" s="53" t="s">
        <v>11592</v>
      </c>
      <c r="OPX1" s="53" t="s">
        <v>11593</v>
      </c>
      <c r="OPY1" s="53" t="s">
        <v>11594</v>
      </c>
      <c r="OPZ1" s="53" t="s">
        <v>11595</v>
      </c>
      <c r="OQA1" s="53" t="s">
        <v>11596</v>
      </c>
      <c r="OQB1" s="53" t="s">
        <v>11597</v>
      </c>
      <c r="OQC1" s="53" t="s">
        <v>11598</v>
      </c>
      <c r="OQD1" s="53" t="s">
        <v>11599</v>
      </c>
      <c r="OQE1" s="53" t="s">
        <v>11600</v>
      </c>
      <c r="OQF1" s="53" t="s">
        <v>11601</v>
      </c>
      <c r="OQG1" s="53" t="s">
        <v>11602</v>
      </c>
      <c r="OQH1" s="53" t="s">
        <v>11603</v>
      </c>
      <c r="OQI1" s="53" t="s">
        <v>11604</v>
      </c>
      <c r="OQJ1" s="53" t="s">
        <v>11605</v>
      </c>
      <c r="OQK1" s="53" t="s">
        <v>11606</v>
      </c>
      <c r="OQL1" s="53" t="s">
        <v>11607</v>
      </c>
      <c r="OQM1" s="53" t="s">
        <v>11608</v>
      </c>
      <c r="OQN1" s="53" t="s">
        <v>11609</v>
      </c>
      <c r="OQO1" s="53" t="s">
        <v>11610</v>
      </c>
      <c r="OQP1" s="53" t="s">
        <v>11611</v>
      </c>
      <c r="OQQ1" s="53" t="s">
        <v>11612</v>
      </c>
      <c r="OQR1" s="53" t="s">
        <v>11613</v>
      </c>
      <c r="OQS1" s="53" t="s">
        <v>11614</v>
      </c>
      <c r="OQT1" s="53" t="s">
        <v>11615</v>
      </c>
      <c r="OQU1" s="53" t="s">
        <v>11616</v>
      </c>
      <c r="OQV1" s="53" t="s">
        <v>11617</v>
      </c>
      <c r="OQW1" s="53" t="s">
        <v>11618</v>
      </c>
      <c r="OQX1" s="53" t="s">
        <v>11619</v>
      </c>
      <c r="OQY1" s="53" t="s">
        <v>11620</v>
      </c>
      <c r="OQZ1" s="53" t="s">
        <v>11621</v>
      </c>
      <c r="ORA1" s="53" t="s">
        <v>11622</v>
      </c>
      <c r="ORB1" s="53" t="s">
        <v>11623</v>
      </c>
      <c r="ORC1" s="53" t="s">
        <v>11624</v>
      </c>
      <c r="ORD1" s="53" t="s">
        <v>11625</v>
      </c>
      <c r="ORE1" s="53" t="s">
        <v>11626</v>
      </c>
      <c r="ORF1" s="53" t="s">
        <v>11627</v>
      </c>
      <c r="ORG1" s="53" t="s">
        <v>11628</v>
      </c>
      <c r="ORH1" s="53" t="s">
        <v>11629</v>
      </c>
      <c r="ORI1" s="53" t="s">
        <v>11630</v>
      </c>
      <c r="ORJ1" s="53" t="s">
        <v>11631</v>
      </c>
      <c r="ORK1" s="53" t="s">
        <v>11632</v>
      </c>
      <c r="ORL1" s="53" t="s">
        <v>11633</v>
      </c>
      <c r="ORM1" s="53" t="s">
        <v>11634</v>
      </c>
      <c r="ORN1" s="53" t="s">
        <v>11635</v>
      </c>
      <c r="ORO1" s="53" t="s">
        <v>11636</v>
      </c>
      <c r="ORP1" s="53" t="s">
        <v>11637</v>
      </c>
      <c r="ORQ1" s="53" t="s">
        <v>11638</v>
      </c>
      <c r="ORR1" s="53" t="s">
        <v>11639</v>
      </c>
      <c r="ORS1" s="53" t="s">
        <v>11640</v>
      </c>
      <c r="ORT1" s="53" t="s">
        <v>11641</v>
      </c>
      <c r="ORU1" s="53" t="s">
        <v>11642</v>
      </c>
      <c r="ORV1" s="53" t="s">
        <v>11643</v>
      </c>
      <c r="ORW1" s="53" t="s">
        <v>11644</v>
      </c>
      <c r="ORX1" s="53" t="s">
        <v>11645</v>
      </c>
      <c r="ORY1" s="53" t="s">
        <v>11646</v>
      </c>
      <c r="ORZ1" s="53" t="s">
        <v>11647</v>
      </c>
      <c r="OSA1" s="53" t="s">
        <v>11648</v>
      </c>
      <c r="OSB1" s="53" t="s">
        <v>11649</v>
      </c>
      <c r="OSC1" s="53" t="s">
        <v>11650</v>
      </c>
      <c r="OSD1" s="53" t="s">
        <v>11651</v>
      </c>
      <c r="OSE1" s="53" t="s">
        <v>11652</v>
      </c>
      <c r="OSF1" s="53" t="s">
        <v>11653</v>
      </c>
      <c r="OSG1" s="53" t="s">
        <v>11654</v>
      </c>
      <c r="OSH1" s="53" t="s">
        <v>11655</v>
      </c>
      <c r="OSI1" s="53" t="s">
        <v>11656</v>
      </c>
      <c r="OSJ1" s="53" t="s">
        <v>11657</v>
      </c>
      <c r="OSK1" s="53" t="s">
        <v>11658</v>
      </c>
      <c r="OSL1" s="53" t="s">
        <v>11659</v>
      </c>
      <c r="OSM1" s="53" t="s">
        <v>11660</v>
      </c>
      <c r="OSN1" s="53" t="s">
        <v>11661</v>
      </c>
      <c r="OSO1" s="53" t="s">
        <v>11662</v>
      </c>
      <c r="OSP1" s="53" t="s">
        <v>11663</v>
      </c>
      <c r="OSQ1" s="53" t="s">
        <v>11664</v>
      </c>
      <c r="OSR1" s="53" t="s">
        <v>11665</v>
      </c>
      <c r="OSS1" s="53" t="s">
        <v>11666</v>
      </c>
      <c r="OST1" s="53" t="s">
        <v>11667</v>
      </c>
      <c r="OSU1" s="53" t="s">
        <v>11668</v>
      </c>
      <c r="OSV1" s="53" t="s">
        <v>11669</v>
      </c>
      <c r="OSW1" s="53" t="s">
        <v>11670</v>
      </c>
      <c r="OSX1" s="53" t="s">
        <v>11671</v>
      </c>
      <c r="OSY1" s="53" t="s">
        <v>11672</v>
      </c>
      <c r="OSZ1" s="53" t="s">
        <v>11673</v>
      </c>
      <c r="OTA1" s="53" t="s">
        <v>11674</v>
      </c>
      <c r="OTB1" s="53" t="s">
        <v>11675</v>
      </c>
      <c r="OTC1" s="53" t="s">
        <v>11676</v>
      </c>
      <c r="OTD1" s="53" t="s">
        <v>11677</v>
      </c>
      <c r="OTE1" s="53" t="s">
        <v>11678</v>
      </c>
      <c r="OTF1" s="53" t="s">
        <v>11679</v>
      </c>
      <c r="OTG1" s="53" t="s">
        <v>11680</v>
      </c>
      <c r="OTH1" s="53" t="s">
        <v>11681</v>
      </c>
      <c r="OTI1" s="53" t="s">
        <v>11682</v>
      </c>
      <c r="OTJ1" s="53" t="s">
        <v>11683</v>
      </c>
      <c r="OTK1" s="53" t="s">
        <v>11684</v>
      </c>
      <c r="OTL1" s="53" t="s">
        <v>11685</v>
      </c>
      <c r="OTM1" s="53" t="s">
        <v>11686</v>
      </c>
      <c r="OTN1" s="53" t="s">
        <v>11687</v>
      </c>
      <c r="OTO1" s="53" t="s">
        <v>11688</v>
      </c>
      <c r="OTP1" s="53" t="s">
        <v>11689</v>
      </c>
      <c r="OTQ1" s="53" t="s">
        <v>11690</v>
      </c>
      <c r="OTR1" s="53" t="s">
        <v>11691</v>
      </c>
      <c r="OTS1" s="53" t="s">
        <v>11692</v>
      </c>
      <c r="OTT1" s="53" t="s">
        <v>11693</v>
      </c>
      <c r="OTU1" s="53" t="s">
        <v>11694</v>
      </c>
      <c r="OTV1" s="53" t="s">
        <v>11695</v>
      </c>
      <c r="OTW1" s="53" t="s">
        <v>11696</v>
      </c>
      <c r="OTX1" s="53" t="s">
        <v>11697</v>
      </c>
      <c r="OTY1" s="53" t="s">
        <v>11698</v>
      </c>
      <c r="OTZ1" s="53" t="s">
        <v>11699</v>
      </c>
      <c r="OUA1" s="53" t="s">
        <v>11700</v>
      </c>
      <c r="OUB1" s="53" t="s">
        <v>11701</v>
      </c>
      <c r="OUC1" s="53" t="s">
        <v>11702</v>
      </c>
      <c r="OUD1" s="53" t="s">
        <v>11703</v>
      </c>
      <c r="OUE1" s="53" t="s">
        <v>11704</v>
      </c>
      <c r="OUF1" s="53" t="s">
        <v>11705</v>
      </c>
      <c r="OUG1" s="53" t="s">
        <v>11706</v>
      </c>
      <c r="OUH1" s="53" t="s">
        <v>11707</v>
      </c>
      <c r="OUI1" s="53" t="s">
        <v>11708</v>
      </c>
      <c r="OUJ1" s="53" t="s">
        <v>11709</v>
      </c>
      <c r="OUK1" s="53" t="s">
        <v>11710</v>
      </c>
      <c r="OUL1" s="53" t="s">
        <v>11711</v>
      </c>
      <c r="OUM1" s="53" t="s">
        <v>11712</v>
      </c>
      <c r="OUN1" s="53" t="s">
        <v>11713</v>
      </c>
      <c r="OUO1" s="53" t="s">
        <v>11714</v>
      </c>
      <c r="OUP1" s="53" t="s">
        <v>11715</v>
      </c>
      <c r="OUQ1" s="53" t="s">
        <v>11716</v>
      </c>
      <c r="OUR1" s="53" t="s">
        <v>11717</v>
      </c>
      <c r="OUS1" s="53" t="s">
        <v>11718</v>
      </c>
      <c r="OUT1" s="53" t="s">
        <v>11719</v>
      </c>
      <c r="OUU1" s="53" t="s">
        <v>11720</v>
      </c>
      <c r="OUV1" s="53" t="s">
        <v>11721</v>
      </c>
      <c r="OUW1" s="53" t="s">
        <v>11722</v>
      </c>
      <c r="OUX1" s="53" t="s">
        <v>11723</v>
      </c>
      <c r="OUY1" s="53" t="s">
        <v>11724</v>
      </c>
      <c r="OUZ1" s="53" t="s">
        <v>11725</v>
      </c>
      <c r="OVA1" s="53" t="s">
        <v>11726</v>
      </c>
      <c r="OVB1" s="53" t="s">
        <v>11727</v>
      </c>
      <c r="OVC1" s="53" t="s">
        <v>11728</v>
      </c>
      <c r="OVD1" s="53" t="s">
        <v>11729</v>
      </c>
      <c r="OVE1" s="53" t="s">
        <v>11730</v>
      </c>
      <c r="OVF1" s="53" t="s">
        <v>11731</v>
      </c>
      <c r="OVG1" s="53" t="s">
        <v>11732</v>
      </c>
      <c r="OVH1" s="53" t="s">
        <v>11733</v>
      </c>
      <c r="OVI1" s="53" t="s">
        <v>11734</v>
      </c>
      <c r="OVJ1" s="53" t="s">
        <v>11735</v>
      </c>
      <c r="OVK1" s="53" t="s">
        <v>11736</v>
      </c>
      <c r="OVL1" s="53" t="s">
        <v>11737</v>
      </c>
      <c r="OVM1" s="53" t="s">
        <v>11738</v>
      </c>
      <c r="OVN1" s="53" t="s">
        <v>11739</v>
      </c>
      <c r="OVO1" s="53" t="s">
        <v>11740</v>
      </c>
      <c r="OVP1" s="53" t="s">
        <v>11741</v>
      </c>
      <c r="OVQ1" s="53" t="s">
        <v>11742</v>
      </c>
      <c r="OVR1" s="53" t="s">
        <v>11743</v>
      </c>
      <c r="OVS1" s="53" t="s">
        <v>11744</v>
      </c>
      <c r="OVT1" s="53" t="s">
        <v>11745</v>
      </c>
      <c r="OVU1" s="53" t="s">
        <v>11746</v>
      </c>
      <c r="OVV1" s="53" t="s">
        <v>11747</v>
      </c>
      <c r="OVW1" s="53" t="s">
        <v>11748</v>
      </c>
      <c r="OVX1" s="53" t="s">
        <v>11749</v>
      </c>
      <c r="OVY1" s="53" t="s">
        <v>11750</v>
      </c>
      <c r="OVZ1" s="53" t="s">
        <v>11751</v>
      </c>
      <c r="OWA1" s="53" t="s">
        <v>11752</v>
      </c>
      <c r="OWB1" s="53" t="s">
        <v>11753</v>
      </c>
      <c r="OWC1" s="53" t="s">
        <v>11754</v>
      </c>
      <c r="OWD1" s="53" t="s">
        <v>11755</v>
      </c>
      <c r="OWE1" s="53" t="s">
        <v>11756</v>
      </c>
      <c r="OWF1" s="53" t="s">
        <v>11757</v>
      </c>
      <c r="OWG1" s="53" t="s">
        <v>11758</v>
      </c>
      <c r="OWH1" s="53" t="s">
        <v>11759</v>
      </c>
      <c r="OWI1" s="53" t="s">
        <v>11760</v>
      </c>
      <c r="OWJ1" s="53" t="s">
        <v>11761</v>
      </c>
      <c r="OWK1" s="53" t="s">
        <v>11762</v>
      </c>
      <c r="OWL1" s="53" t="s">
        <v>11763</v>
      </c>
      <c r="OWM1" s="53" t="s">
        <v>11764</v>
      </c>
      <c r="OWN1" s="53" t="s">
        <v>11765</v>
      </c>
      <c r="OWO1" s="53" t="s">
        <v>11766</v>
      </c>
      <c r="OWP1" s="53" t="s">
        <v>11767</v>
      </c>
      <c r="OWQ1" s="53" t="s">
        <v>11768</v>
      </c>
      <c r="OWR1" s="53" t="s">
        <v>11769</v>
      </c>
      <c r="OWS1" s="53" t="s">
        <v>11770</v>
      </c>
      <c r="OWT1" s="53" t="s">
        <v>11771</v>
      </c>
      <c r="OWU1" s="53" t="s">
        <v>11772</v>
      </c>
      <c r="OWV1" s="53" t="s">
        <v>11773</v>
      </c>
      <c r="OWW1" s="53" t="s">
        <v>11774</v>
      </c>
      <c r="OWX1" s="53" t="s">
        <v>11775</v>
      </c>
      <c r="OWY1" s="53" t="s">
        <v>11776</v>
      </c>
      <c r="OWZ1" s="53" t="s">
        <v>11777</v>
      </c>
      <c r="OXA1" s="53" t="s">
        <v>11778</v>
      </c>
      <c r="OXB1" s="53" t="s">
        <v>11779</v>
      </c>
      <c r="OXC1" s="53" t="s">
        <v>11780</v>
      </c>
      <c r="OXD1" s="53" t="s">
        <v>11781</v>
      </c>
      <c r="OXE1" s="53" t="s">
        <v>11782</v>
      </c>
      <c r="OXF1" s="53" t="s">
        <v>11783</v>
      </c>
      <c r="OXG1" s="53" t="s">
        <v>11784</v>
      </c>
      <c r="OXH1" s="53" t="s">
        <v>11785</v>
      </c>
      <c r="OXI1" s="53" t="s">
        <v>11786</v>
      </c>
      <c r="OXJ1" s="53" t="s">
        <v>11787</v>
      </c>
      <c r="OXK1" s="53" t="s">
        <v>11788</v>
      </c>
      <c r="OXL1" s="53" t="s">
        <v>11789</v>
      </c>
      <c r="OXM1" s="53" t="s">
        <v>11790</v>
      </c>
      <c r="OXN1" s="53" t="s">
        <v>11791</v>
      </c>
      <c r="OXO1" s="53" t="s">
        <v>11792</v>
      </c>
      <c r="OXP1" s="53" t="s">
        <v>11793</v>
      </c>
      <c r="OXQ1" s="53" t="s">
        <v>11794</v>
      </c>
      <c r="OXR1" s="53" t="s">
        <v>11795</v>
      </c>
      <c r="OXS1" s="53" t="s">
        <v>11796</v>
      </c>
      <c r="OXT1" s="53" t="s">
        <v>11797</v>
      </c>
      <c r="OXU1" s="53" t="s">
        <v>11798</v>
      </c>
      <c r="OXV1" s="53" t="s">
        <v>11799</v>
      </c>
      <c r="OXW1" s="53" t="s">
        <v>11800</v>
      </c>
      <c r="OXX1" s="53" t="s">
        <v>11801</v>
      </c>
      <c r="OXY1" s="53" t="s">
        <v>11802</v>
      </c>
      <c r="OXZ1" s="53" t="s">
        <v>11803</v>
      </c>
      <c r="OYA1" s="53" t="s">
        <v>11804</v>
      </c>
      <c r="OYB1" s="53" t="s">
        <v>11805</v>
      </c>
      <c r="OYC1" s="53" t="s">
        <v>11806</v>
      </c>
      <c r="OYD1" s="53" t="s">
        <v>11807</v>
      </c>
      <c r="OYE1" s="53" t="s">
        <v>11808</v>
      </c>
      <c r="OYF1" s="53" t="s">
        <v>11809</v>
      </c>
      <c r="OYG1" s="53" t="s">
        <v>11810</v>
      </c>
      <c r="OYH1" s="53" t="s">
        <v>11811</v>
      </c>
      <c r="OYI1" s="53" t="s">
        <v>11812</v>
      </c>
      <c r="OYJ1" s="53" t="s">
        <v>11813</v>
      </c>
      <c r="OYK1" s="53" t="s">
        <v>11814</v>
      </c>
      <c r="OYL1" s="53" t="s">
        <v>11815</v>
      </c>
      <c r="OYM1" s="53" t="s">
        <v>11816</v>
      </c>
      <c r="OYN1" s="53" t="s">
        <v>11817</v>
      </c>
      <c r="OYO1" s="53" t="s">
        <v>11818</v>
      </c>
      <c r="OYP1" s="53" t="s">
        <v>11819</v>
      </c>
      <c r="OYQ1" s="53" t="s">
        <v>11820</v>
      </c>
      <c r="OYR1" s="53" t="s">
        <v>11821</v>
      </c>
      <c r="OYS1" s="53" t="s">
        <v>11822</v>
      </c>
      <c r="OYT1" s="53" t="s">
        <v>11823</v>
      </c>
      <c r="OYU1" s="53" t="s">
        <v>11824</v>
      </c>
      <c r="OYV1" s="53" t="s">
        <v>11825</v>
      </c>
      <c r="OYW1" s="53" t="s">
        <v>11826</v>
      </c>
      <c r="OYX1" s="53" t="s">
        <v>11827</v>
      </c>
      <c r="OYY1" s="53" t="s">
        <v>11828</v>
      </c>
      <c r="OYZ1" s="53" t="s">
        <v>11829</v>
      </c>
      <c r="OZA1" s="53" t="s">
        <v>11830</v>
      </c>
      <c r="OZB1" s="53" t="s">
        <v>11831</v>
      </c>
      <c r="OZC1" s="53" t="s">
        <v>11832</v>
      </c>
      <c r="OZD1" s="53" t="s">
        <v>11833</v>
      </c>
      <c r="OZE1" s="53" t="s">
        <v>11834</v>
      </c>
      <c r="OZF1" s="53" t="s">
        <v>11835</v>
      </c>
      <c r="OZG1" s="53" t="s">
        <v>11836</v>
      </c>
      <c r="OZH1" s="53" t="s">
        <v>11837</v>
      </c>
      <c r="OZI1" s="53" t="s">
        <v>11838</v>
      </c>
      <c r="OZJ1" s="53" t="s">
        <v>11839</v>
      </c>
      <c r="OZK1" s="53" t="s">
        <v>11840</v>
      </c>
      <c r="OZL1" s="53" t="s">
        <v>11841</v>
      </c>
      <c r="OZM1" s="53" t="s">
        <v>11842</v>
      </c>
      <c r="OZN1" s="53" t="s">
        <v>11843</v>
      </c>
      <c r="OZO1" s="53" t="s">
        <v>11844</v>
      </c>
      <c r="OZP1" s="53" t="s">
        <v>11845</v>
      </c>
      <c r="OZQ1" s="53" t="s">
        <v>11846</v>
      </c>
      <c r="OZR1" s="53" t="s">
        <v>11847</v>
      </c>
      <c r="OZS1" s="53" t="s">
        <v>11848</v>
      </c>
      <c r="OZT1" s="53" t="s">
        <v>11849</v>
      </c>
      <c r="OZU1" s="53" t="s">
        <v>11850</v>
      </c>
      <c r="OZV1" s="53" t="s">
        <v>11851</v>
      </c>
      <c r="OZW1" s="53" t="s">
        <v>11852</v>
      </c>
      <c r="OZX1" s="53" t="s">
        <v>11853</v>
      </c>
      <c r="OZY1" s="53" t="s">
        <v>11854</v>
      </c>
      <c r="OZZ1" s="53" t="s">
        <v>11855</v>
      </c>
      <c r="PAA1" s="53" t="s">
        <v>11856</v>
      </c>
      <c r="PAB1" s="53" t="s">
        <v>11857</v>
      </c>
      <c r="PAC1" s="53" t="s">
        <v>11858</v>
      </c>
      <c r="PAD1" s="53" t="s">
        <v>11859</v>
      </c>
      <c r="PAE1" s="53" t="s">
        <v>11860</v>
      </c>
      <c r="PAF1" s="53" t="s">
        <v>11861</v>
      </c>
      <c r="PAG1" s="53" t="s">
        <v>11862</v>
      </c>
      <c r="PAH1" s="53" t="s">
        <v>11863</v>
      </c>
      <c r="PAI1" s="53" t="s">
        <v>11864</v>
      </c>
      <c r="PAJ1" s="53" t="s">
        <v>11865</v>
      </c>
      <c r="PAK1" s="53" t="s">
        <v>11866</v>
      </c>
      <c r="PAL1" s="53" t="s">
        <v>11867</v>
      </c>
      <c r="PAM1" s="53" t="s">
        <v>11868</v>
      </c>
      <c r="PAN1" s="53" t="s">
        <v>11869</v>
      </c>
      <c r="PAO1" s="53" t="s">
        <v>11870</v>
      </c>
      <c r="PAP1" s="53" t="s">
        <v>11871</v>
      </c>
      <c r="PAQ1" s="53" t="s">
        <v>11872</v>
      </c>
      <c r="PAR1" s="53" t="s">
        <v>11873</v>
      </c>
      <c r="PAS1" s="53" t="s">
        <v>11874</v>
      </c>
      <c r="PAT1" s="53" t="s">
        <v>11875</v>
      </c>
      <c r="PAU1" s="53" t="s">
        <v>11876</v>
      </c>
      <c r="PAV1" s="53" t="s">
        <v>11877</v>
      </c>
      <c r="PAW1" s="53" t="s">
        <v>11878</v>
      </c>
      <c r="PAX1" s="53" t="s">
        <v>11879</v>
      </c>
      <c r="PAY1" s="53" t="s">
        <v>11880</v>
      </c>
      <c r="PAZ1" s="53" t="s">
        <v>11881</v>
      </c>
      <c r="PBA1" s="53" t="s">
        <v>11882</v>
      </c>
      <c r="PBB1" s="53" t="s">
        <v>11883</v>
      </c>
      <c r="PBC1" s="53" t="s">
        <v>11884</v>
      </c>
      <c r="PBD1" s="53" t="s">
        <v>11885</v>
      </c>
      <c r="PBE1" s="53" t="s">
        <v>11886</v>
      </c>
      <c r="PBF1" s="53" t="s">
        <v>11887</v>
      </c>
      <c r="PBG1" s="53" t="s">
        <v>11888</v>
      </c>
      <c r="PBH1" s="53" t="s">
        <v>11889</v>
      </c>
      <c r="PBI1" s="53" t="s">
        <v>11890</v>
      </c>
      <c r="PBJ1" s="53" t="s">
        <v>11891</v>
      </c>
      <c r="PBK1" s="53" t="s">
        <v>11892</v>
      </c>
      <c r="PBL1" s="53" t="s">
        <v>11893</v>
      </c>
      <c r="PBM1" s="53" t="s">
        <v>11894</v>
      </c>
      <c r="PBN1" s="53" t="s">
        <v>11895</v>
      </c>
      <c r="PBO1" s="53" t="s">
        <v>11896</v>
      </c>
      <c r="PBP1" s="53" t="s">
        <v>11897</v>
      </c>
      <c r="PBQ1" s="53" t="s">
        <v>11898</v>
      </c>
      <c r="PBR1" s="53" t="s">
        <v>11899</v>
      </c>
      <c r="PBS1" s="53" t="s">
        <v>11900</v>
      </c>
      <c r="PBT1" s="53" t="s">
        <v>11901</v>
      </c>
      <c r="PBU1" s="53" t="s">
        <v>11902</v>
      </c>
      <c r="PBV1" s="53" t="s">
        <v>11903</v>
      </c>
      <c r="PBW1" s="53" t="s">
        <v>11904</v>
      </c>
      <c r="PBX1" s="53" t="s">
        <v>11905</v>
      </c>
      <c r="PBY1" s="53" t="s">
        <v>11906</v>
      </c>
      <c r="PBZ1" s="53" t="s">
        <v>11907</v>
      </c>
      <c r="PCA1" s="53" t="s">
        <v>11908</v>
      </c>
      <c r="PCB1" s="53" t="s">
        <v>11909</v>
      </c>
      <c r="PCC1" s="53" t="s">
        <v>11910</v>
      </c>
      <c r="PCD1" s="53" t="s">
        <v>11911</v>
      </c>
      <c r="PCE1" s="53" t="s">
        <v>11912</v>
      </c>
      <c r="PCF1" s="53" t="s">
        <v>11913</v>
      </c>
      <c r="PCG1" s="53" t="s">
        <v>11914</v>
      </c>
      <c r="PCH1" s="53" t="s">
        <v>11915</v>
      </c>
      <c r="PCI1" s="53" t="s">
        <v>11916</v>
      </c>
      <c r="PCJ1" s="53" t="s">
        <v>11917</v>
      </c>
      <c r="PCK1" s="53" t="s">
        <v>11918</v>
      </c>
      <c r="PCL1" s="53" t="s">
        <v>11919</v>
      </c>
      <c r="PCM1" s="53" t="s">
        <v>11920</v>
      </c>
      <c r="PCN1" s="53" t="s">
        <v>11921</v>
      </c>
      <c r="PCO1" s="53" t="s">
        <v>11922</v>
      </c>
      <c r="PCP1" s="53" t="s">
        <v>11923</v>
      </c>
      <c r="PCQ1" s="53" t="s">
        <v>11924</v>
      </c>
      <c r="PCR1" s="53" t="s">
        <v>11925</v>
      </c>
      <c r="PCS1" s="53" t="s">
        <v>11926</v>
      </c>
      <c r="PCT1" s="53" t="s">
        <v>11927</v>
      </c>
      <c r="PCU1" s="53" t="s">
        <v>11928</v>
      </c>
      <c r="PCV1" s="53" t="s">
        <v>11929</v>
      </c>
      <c r="PCW1" s="53" t="s">
        <v>11930</v>
      </c>
      <c r="PCX1" s="53" t="s">
        <v>11931</v>
      </c>
      <c r="PCY1" s="53" t="s">
        <v>11932</v>
      </c>
      <c r="PCZ1" s="53" t="s">
        <v>11933</v>
      </c>
      <c r="PDA1" s="53" t="s">
        <v>11934</v>
      </c>
      <c r="PDB1" s="53" t="s">
        <v>11935</v>
      </c>
      <c r="PDC1" s="53" t="s">
        <v>11936</v>
      </c>
      <c r="PDD1" s="53" t="s">
        <v>11937</v>
      </c>
      <c r="PDE1" s="53" t="s">
        <v>11938</v>
      </c>
      <c r="PDF1" s="53" t="s">
        <v>11939</v>
      </c>
      <c r="PDG1" s="53" t="s">
        <v>11940</v>
      </c>
      <c r="PDH1" s="53" t="s">
        <v>11941</v>
      </c>
      <c r="PDI1" s="53" t="s">
        <v>11942</v>
      </c>
      <c r="PDJ1" s="53" t="s">
        <v>11943</v>
      </c>
      <c r="PDK1" s="53" t="s">
        <v>11944</v>
      </c>
      <c r="PDL1" s="53" t="s">
        <v>11945</v>
      </c>
      <c r="PDM1" s="53" t="s">
        <v>11946</v>
      </c>
      <c r="PDN1" s="53" t="s">
        <v>11947</v>
      </c>
      <c r="PDO1" s="53" t="s">
        <v>11948</v>
      </c>
      <c r="PDP1" s="53" t="s">
        <v>11949</v>
      </c>
      <c r="PDQ1" s="53" t="s">
        <v>11950</v>
      </c>
      <c r="PDR1" s="53" t="s">
        <v>11951</v>
      </c>
      <c r="PDS1" s="53" t="s">
        <v>11952</v>
      </c>
      <c r="PDT1" s="53" t="s">
        <v>11953</v>
      </c>
      <c r="PDU1" s="53" t="s">
        <v>11954</v>
      </c>
      <c r="PDV1" s="53" t="s">
        <v>11955</v>
      </c>
      <c r="PDW1" s="53" t="s">
        <v>11956</v>
      </c>
      <c r="PDX1" s="53" t="s">
        <v>11957</v>
      </c>
      <c r="PDY1" s="53" t="s">
        <v>11958</v>
      </c>
      <c r="PDZ1" s="53" t="s">
        <v>11959</v>
      </c>
      <c r="PEA1" s="53" t="s">
        <v>11960</v>
      </c>
      <c r="PEB1" s="53" t="s">
        <v>11961</v>
      </c>
      <c r="PEC1" s="53" t="s">
        <v>11962</v>
      </c>
      <c r="PED1" s="53" t="s">
        <v>11963</v>
      </c>
      <c r="PEE1" s="53" t="s">
        <v>11964</v>
      </c>
      <c r="PEF1" s="53" t="s">
        <v>11965</v>
      </c>
      <c r="PEG1" s="53" t="s">
        <v>11966</v>
      </c>
      <c r="PEH1" s="53" t="s">
        <v>11967</v>
      </c>
      <c r="PEI1" s="53" t="s">
        <v>11968</v>
      </c>
      <c r="PEJ1" s="53" t="s">
        <v>11969</v>
      </c>
      <c r="PEK1" s="53" t="s">
        <v>11970</v>
      </c>
      <c r="PEL1" s="53" t="s">
        <v>11971</v>
      </c>
      <c r="PEM1" s="53" t="s">
        <v>11972</v>
      </c>
      <c r="PEN1" s="53" t="s">
        <v>11973</v>
      </c>
      <c r="PEO1" s="53" t="s">
        <v>11974</v>
      </c>
      <c r="PEP1" s="53" t="s">
        <v>11975</v>
      </c>
      <c r="PEQ1" s="53" t="s">
        <v>11976</v>
      </c>
      <c r="PER1" s="53" t="s">
        <v>11977</v>
      </c>
      <c r="PES1" s="53" t="s">
        <v>11978</v>
      </c>
      <c r="PET1" s="53" t="s">
        <v>11979</v>
      </c>
      <c r="PEU1" s="53" t="s">
        <v>11980</v>
      </c>
      <c r="PEV1" s="53" t="s">
        <v>11981</v>
      </c>
      <c r="PEW1" s="53" t="s">
        <v>11982</v>
      </c>
      <c r="PEX1" s="53" t="s">
        <v>11983</v>
      </c>
      <c r="PEY1" s="53" t="s">
        <v>11984</v>
      </c>
      <c r="PEZ1" s="53" t="s">
        <v>11985</v>
      </c>
      <c r="PFA1" s="53" t="s">
        <v>11986</v>
      </c>
      <c r="PFB1" s="53" t="s">
        <v>11987</v>
      </c>
      <c r="PFC1" s="53" t="s">
        <v>11988</v>
      </c>
      <c r="PFD1" s="53" t="s">
        <v>11989</v>
      </c>
      <c r="PFE1" s="53" t="s">
        <v>11990</v>
      </c>
      <c r="PFF1" s="53" t="s">
        <v>11991</v>
      </c>
      <c r="PFG1" s="53" t="s">
        <v>11992</v>
      </c>
      <c r="PFH1" s="53" t="s">
        <v>11993</v>
      </c>
      <c r="PFI1" s="53" t="s">
        <v>11994</v>
      </c>
      <c r="PFJ1" s="53" t="s">
        <v>11995</v>
      </c>
      <c r="PFK1" s="53" t="s">
        <v>11996</v>
      </c>
      <c r="PFL1" s="53" t="s">
        <v>11997</v>
      </c>
      <c r="PFM1" s="53" t="s">
        <v>11998</v>
      </c>
      <c r="PFN1" s="53" t="s">
        <v>11999</v>
      </c>
      <c r="PFO1" s="53" t="s">
        <v>12000</v>
      </c>
      <c r="PFP1" s="53" t="s">
        <v>12001</v>
      </c>
      <c r="PFQ1" s="53" t="s">
        <v>12002</v>
      </c>
      <c r="PFR1" s="53" t="s">
        <v>12003</v>
      </c>
      <c r="PFS1" s="53" t="s">
        <v>12004</v>
      </c>
      <c r="PFT1" s="53" t="s">
        <v>12005</v>
      </c>
      <c r="PFU1" s="53" t="s">
        <v>12006</v>
      </c>
      <c r="PFV1" s="53" t="s">
        <v>12007</v>
      </c>
      <c r="PFW1" s="53" t="s">
        <v>12008</v>
      </c>
      <c r="PFX1" s="53" t="s">
        <v>12009</v>
      </c>
      <c r="PFY1" s="53" t="s">
        <v>12010</v>
      </c>
      <c r="PFZ1" s="53" t="s">
        <v>12011</v>
      </c>
      <c r="PGA1" s="53" t="s">
        <v>12012</v>
      </c>
      <c r="PGB1" s="53" t="s">
        <v>12013</v>
      </c>
      <c r="PGC1" s="53" t="s">
        <v>12014</v>
      </c>
      <c r="PGD1" s="53" t="s">
        <v>12015</v>
      </c>
      <c r="PGE1" s="53" t="s">
        <v>12016</v>
      </c>
      <c r="PGF1" s="53" t="s">
        <v>12017</v>
      </c>
      <c r="PGG1" s="53" t="s">
        <v>12018</v>
      </c>
      <c r="PGH1" s="53" t="s">
        <v>12019</v>
      </c>
      <c r="PGI1" s="53" t="s">
        <v>12020</v>
      </c>
      <c r="PGJ1" s="53" t="s">
        <v>12021</v>
      </c>
      <c r="PGK1" s="53" t="s">
        <v>12022</v>
      </c>
      <c r="PGL1" s="53" t="s">
        <v>12023</v>
      </c>
      <c r="PGM1" s="53" t="s">
        <v>12024</v>
      </c>
      <c r="PGN1" s="53" t="s">
        <v>12025</v>
      </c>
      <c r="PGO1" s="53" t="s">
        <v>12026</v>
      </c>
      <c r="PGP1" s="53" t="s">
        <v>12027</v>
      </c>
      <c r="PGQ1" s="53" t="s">
        <v>12028</v>
      </c>
      <c r="PGR1" s="53" t="s">
        <v>12029</v>
      </c>
      <c r="PGS1" s="53" t="s">
        <v>12030</v>
      </c>
      <c r="PGT1" s="53" t="s">
        <v>12031</v>
      </c>
      <c r="PGU1" s="53" t="s">
        <v>12032</v>
      </c>
      <c r="PGV1" s="53" t="s">
        <v>12033</v>
      </c>
      <c r="PGW1" s="53" t="s">
        <v>12034</v>
      </c>
      <c r="PGX1" s="53" t="s">
        <v>12035</v>
      </c>
      <c r="PGY1" s="53" t="s">
        <v>12036</v>
      </c>
      <c r="PGZ1" s="53" t="s">
        <v>12037</v>
      </c>
      <c r="PHA1" s="53" t="s">
        <v>12038</v>
      </c>
      <c r="PHB1" s="53" t="s">
        <v>12039</v>
      </c>
      <c r="PHC1" s="53" t="s">
        <v>12040</v>
      </c>
      <c r="PHD1" s="53" t="s">
        <v>12041</v>
      </c>
      <c r="PHE1" s="53" t="s">
        <v>12042</v>
      </c>
      <c r="PHF1" s="53" t="s">
        <v>12043</v>
      </c>
      <c r="PHG1" s="53" t="s">
        <v>12044</v>
      </c>
      <c r="PHH1" s="53" t="s">
        <v>12045</v>
      </c>
      <c r="PHI1" s="53" t="s">
        <v>12046</v>
      </c>
      <c r="PHJ1" s="53" t="s">
        <v>12047</v>
      </c>
      <c r="PHK1" s="53" t="s">
        <v>12048</v>
      </c>
      <c r="PHL1" s="53" t="s">
        <v>12049</v>
      </c>
      <c r="PHM1" s="53" t="s">
        <v>12050</v>
      </c>
      <c r="PHN1" s="53" t="s">
        <v>12051</v>
      </c>
      <c r="PHO1" s="53" t="s">
        <v>12052</v>
      </c>
      <c r="PHP1" s="53" t="s">
        <v>12053</v>
      </c>
      <c r="PHQ1" s="53" t="s">
        <v>12054</v>
      </c>
      <c r="PHR1" s="53" t="s">
        <v>12055</v>
      </c>
      <c r="PHS1" s="53" t="s">
        <v>12056</v>
      </c>
      <c r="PHT1" s="53" t="s">
        <v>12057</v>
      </c>
      <c r="PHU1" s="53" t="s">
        <v>12058</v>
      </c>
      <c r="PHV1" s="53" t="s">
        <v>12059</v>
      </c>
      <c r="PHW1" s="53" t="s">
        <v>12060</v>
      </c>
      <c r="PHX1" s="53" t="s">
        <v>12061</v>
      </c>
      <c r="PHY1" s="53" t="s">
        <v>12062</v>
      </c>
      <c r="PHZ1" s="53" t="s">
        <v>12063</v>
      </c>
      <c r="PIA1" s="53" t="s">
        <v>12064</v>
      </c>
      <c r="PIB1" s="53" t="s">
        <v>12065</v>
      </c>
      <c r="PIC1" s="53" t="s">
        <v>12066</v>
      </c>
      <c r="PID1" s="53" t="s">
        <v>12067</v>
      </c>
      <c r="PIE1" s="53" t="s">
        <v>12068</v>
      </c>
      <c r="PIF1" s="53" t="s">
        <v>12069</v>
      </c>
      <c r="PIG1" s="53" t="s">
        <v>12070</v>
      </c>
      <c r="PIH1" s="53" t="s">
        <v>12071</v>
      </c>
      <c r="PII1" s="53" t="s">
        <v>12072</v>
      </c>
      <c r="PIJ1" s="53" t="s">
        <v>12073</v>
      </c>
      <c r="PIK1" s="53" t="s">
        <v>12074</v>
      </c>
      <c r="PIL1" s="53" t="s">
        <v>12075</v>
      </c>
      <c r="PIM1" s="53" t="s">
        <v>12076</v>
      </c>
      <c r="PIN1" s="53" t="s">
        <v>12077</v>
      </c>
      <c r="PIO1" s="53" t="s">
        <v>12078</v>
      </c>
      <c r="PIP1" s="53" t="s">
        <v>12079</v>
      </c>
      <c r="PIQ1" s="53" t="s">
        <v>12080</v>
      </c>
      <c r="PIR1" s="53" t="s">
        <v>12081</v>
      </c>
      <c r="PIS1" s="53" t="s">
        <v>12082</v>
      </c>
      <c r="PIT1" s="53" t="s">
        <v>12083</v>
      </c>
      <c r="PIU1" s="53" t="s">
        <v>12084</v>
      </c>
      <c r="PIV1" s="53" t="s">
        <v>12085</v>
      </c>
      <c r="PIW1" s="53" t="s">
        <v>12086</v>
      </c>
      <c r="PIX1" s="53" t="s">
        <v>12087</v>
      </c>
      <c r="PIY1" s="53" t="s">
        <v>12088</v>
      </c>
      <c r="PIZ1" s="53" t="s">
        <v>12089</v>
      </c>
      <c r="PJA1" s="53" t="s">
        <v>12090</v>
      </c>
      <c r="PJB1" s="53" t="s">
        <v>12091</v>
      </c>
      <c r="PJC1" s="53" t="s">
        <v>12092</v>
      </c>
      <c r="PJD1" s="53" t="s">
        <v>12093</v>
      </c>
      <c r="PJE1" s="53" t="s">
        <v>12094</v>
      </c>
      <c r="PJF1" s="53" t="s">
        <v>12095</v>
      </c>
      <c r="PJG1" s="53" t="s">
        <v>12096</v>
      </c>
      <c r="PJH1" s="53" t="s">
        <v>12097</v>
      </c>
      <c r="PJI1" s="53" t="s">
        <v>12098</v>
      </c>
      <c r="PJJ1" s="53" t="s">
        <v>12099</v>
      </c>
      <c r="PJK1" s="53" t="s">
        <v>12100</v>
      </c>
      <c r="PJL1" s="53" t="s">
        <v>12101</v>
      </c>
      <c r="PJM1" s="53" t="s">
        <v>12102</v>
      </c>
      <c r="PJN1" s="53" t="s">
        <v>12103</v>
      </c>
      <c r="PJO1" s="53" t="s">
        <v>12104</v>
      </c>
      <c r="PJP1" s="53" t="s">
        <v>12105</v>
      </c>
      <c r="PJQ1" s="53" t="s">
        <v>12106</v>
      </c>
      <c r="PJR1" s="53" t="s">
        <v>12107</v>
      </c>
      <c r="PJS1" s="53" t="s">
        <v>12108</v>
      </c>
      <c r="PJT1" s="53" t="s">
        <v>12109</v>
      </c>
      <c r="PJU1" s="53" t="s">
        <v>12110</v>
      </c>
      <c r="PJV1" s="53" t="s">
        <v>12111</v>
      </c>
      <c r="PJW1" s="53" t="s">
        <v>12112</v>
      </c>
      <c r="PJX1" s="53" t="s">
        <v>12113</v>
      </c>
      <c r="PJY1" s="53" t="s">
        <v>12114</v>
      </c>
      <c r="PJZ1" s="53" t="s">
        <v>12115</v>
      </c>
      <c r="PKA1" s="53" t="s">
        <v>12116</v>
      </c>
      <c r="PKB1" s="53" t="s">
        <v>12117</v>
      </c>
      <c r="PKC1" s="53" t="s">
        <v>12118</v>
      </c>
      <c r="PKD1" s="53" t="s">
        <v>12119</v>
      </c>
      <c r="PKE1" s="53" t="s">
        <v>12120</v>
      </c>
      <c r="PKF1" s="53" t="s">
        <v>12121</v>
      </c>
      <c r="PKG1" s="53" t="s">
        <v>12122</v>
      </c>
      <c r="PKH1" s="53" t="s">
        <v>12123</v>
      </c>
      <c r="PKI1" s="53" t="s">
        <v>12124</v>
      </c>
      <c r="PKJ1" s="53" t="s">
        <v>12125</v>
      </c>
      <c r="PKK1" s="53" t="s">
        <v>12126</v>
      </c>
      <c r="PKL1" s="53" t="s">
        <v>12127</v>
      </c>
      <c r="PKM1" s="53" t="s">
        <v>12128</v>
      </c>
      <c r="PKN1" s="53" t="s">
        <v>12129</v>
      </c>
      <c r="PKO1" s="53" t="s">
        <v>12130</v>
      </c>
      <c r="PKP1" s="53" t="s">
        <v>12131</v>
      </c>
      <c r="PKQ1" s="53" t="s">
        <v>12132</v>
      </c>
      <c r="PKR1" s="53" t="s">
        <v>12133</v>
      </c>
      <c r="PKS1" s="53" t="s">
        <v>12134</v>
      </c>
      <c r="PKT1" s="53" t="s">
        <v>12135</v>
      </c>
      <c r="PKU1" s="53" t="s">
        <v>12136</v>
      </c>
      <c r="PKV1" s="53" t="s">
        <v>12137</v>
      </c>
      <c r="PKW1" s="53" t="s">
        <v>12138</v>
      </c>
      <c r="PKX1" s="53" t="s">
        <v>12139</v>
      </c>
      <c r="PKY1" s="53" t="s">
        <v>12140</v>
      </c>
      <c r="PKZ1" s="53" t="s">
        <v>12141</v>
      </c>
      <c r="PLA1" s="53" t="s">
        <v>12142</v>
      </c>
      <c r="PLB1" s="53" t="s">
        <v>12143</v>
      </c>
      <c r="PLC1" s="53" t="s">
        <v>12144</v>
      </c>
      <c r="PLD1" s="53" t="s">
        <v>12145</v>
      </c>
      <c r="PLE1" s="53" t="s">
        <v>12146</v>
      </c>
      <c r="PLF1" s="53" t="s">
        <v>12147</v>
      </c>
      <c r="PLG1" s="53" t="s">
        <v>12148</v>
      </c>
      <c r="PLH1" s="53" t="s">
        <v>12149</v>
      </c>
      <c r="PLI1" s="53" t="s">
        <v>12150</v>
      </c>
      <c r="PLJ1" s="53" t="s">
        <v>12151</v>
      </c>
      <c r="PLK1" s="53" t="s">
        <v>12152</v>
      </c>
      <c r="PLL1" s="53" t="s">
        <v>12153</v>
      </c>
      <c r="PLM1" s="53" t="s">
        <v>12154</v>
      </c>
      <c r="PLN1" s="53" t="s">
        <v>12155</v>
      </c>
      <c r="PLO1" s="53" t="s">
        <v>12156</v>
      </c>
      <c r="PLP1" s="53" t="s">
        <v>12157</v>
      </c>
      <c r="PLQ1" s="53" t="s">
        <v>12158</v>
      </c>
      <c r="PLR1" s="53" t="s">
        <v>12159</v>
      </c>
      <c r="PLS1" s="53" t="s">
        <v>12160</v>
      </c>
      <c r="PLT1" s="53" t="s">
        <v>12161</v>
      </c>
      <c r="PLU1" s="53" t="s">
        <v>12162</v>
      </c>
      <c r="PLV1" s="53" t="s">
        <v>12163</v>
      </c>
      <c r="PLW1" s="53" t="s">
        <v>12164</v>
      </c>
      <c r="PLX1" s="53" t="s">
        <v>12165</v>
      </c>
      <c r="PLY1" s="53" t="s">
        <v>12166</v>
      </c>
      <c r="PLZ1" s="53" t="s">
        <v>12167</v>
      </c>
      <c r="PMA1" s="53" t="s">
        <v>12168</v>
      </c>
      <c r="PMB1" s="53" t="s">
        <v>12169</v>
      </c>
      <c r="PMC1" s="53" t="s">
        <v>12170</v>
      </c>
      <c r="PMD1" s="53" t="s">
        <v>12171</v>
      </c>
      <c r="PME1" s="53" t="s">
        <v>12172</v>
      </c>
      <c r="PMF1" s="53" t="s">
        <v>12173</v>
      </c>
      <c r="PMG1" s="53" t="s">
        <v>12174</v>
      </c>
      <c r="PMH1" s="53" t="s">
        <v>12175</v>
      </c>
      <c r="PMI1" s="53" t="s">
        <v>12176</v>
      </c>
      <c r="PMJ1" s="53" t="s">
        <v>12177</v>
      </c>
      <c r="PMK1" s="53" t="s">
        <v>12178</v>
      </c>
      <c r="PML1" s="53" t="s">
        <v>12179</v>
      </c>
      <c r="PMM1" s="53" t="s">
        <v>12180</v>
      </c>
      <c r="PMN1" s="53" t="s">
        <v>12181</v>
      </c>
      <c r="PMO1" s="53" t="s">
        <v>12182</v>
      </c>
      <c r="PMP1" s="53" t="s">
        <v>12183</v>
      </c>
      <c r="PMQ1" s="53" t="s">
        <v>12184</v>
      </c>
      <c r="PMR1" s="53" t="s">
        <v>12185</v>
      </c>
      <c r="PMS1" s="53" t="s">
        <v>12186</v>
      </c>
      <c r="PMT1" s="53" t="s">
        <v>12187</v>
      </c>
      <c r="PMU1" s="53" t="s">
        <v>12188</v>
      </c>
      <c r="PMV1" s="53" t="s">
        <v>12189</v>
      </c>
      <c r="PMW1" s="53" t="s">
        <v>12190</v>
      </c>
      <c r="PMX1" s="53" t="s">
        <v>12191</v>
      </c>
      <c r="PMY1" s="53" t="s">
        <v>12192</v>
      </c>
      <c r="PMZ1" s="53" t="s">
        <v>12193</v>
      </c>
      <c r="PNA1" s="53" t="s">
        <v>12194</v>
      </c>
      <c r="PNB1" s="53" t="s">
        <v>12195</v>
      </c>
      <c r="PNC1" s="53" t="s">
        <v>12196</v>
      </c>
      <c r="PND1" s="53" t="s">
        <v>12197</v>
      </c>
      <c r="PNE1" s="53" t="s">
        <v>12198</v>
      </c>
      <c r="PNF1" s="53" t="s">
        <v>12199</v>
      </c>
      <c r="PNG1" s="53" t="s">
        <v>12200</v>
      </c>
      <c r="PNH1" s="53" t="s">
        <v>12201</v>
      </c>
      <c r="PNI1" s="53" t="s">
        <v>12202</v>
      </c>
      <c r="PNJ1" s="53" t="s">
        <v>12203</v>
      </c>
      <c r="PNK1" s="53" t="s">
        <v>12204</v>
      </c>
      <c r="PNL1" s="53" t="s">
        <v>12205</v>
      </c>
      <c r="PNM1" s="53" t="s">
        <v>12206</v>
      </c>
      <c r="PNN1" s="53" t="s">
        <v>12207</v>
      </c>
      <c r="PNO1" s="53" t="s">
        <v>12208</v>
      </c>
      <c r="PNP1" s="53" t="s">
        <v>12209</v>
      </c>
      <c r="PNQ1" s="53" t="s">
        <v>12210</v>
      </c>
      <c r="PNR1" s="53" t="s">
        <v>12211</v>
      </c>
      <c r="PNS1" s="53" t="s">
        <v>12212</v>
      </c>
      <c r="PNT1" s="53" t="s">
        <v>12213</v>
      </c>
      <c r="PNU1" s="53" t="s">
        <v>12214</v>
      </c>
      <c r="PNV1" s="53" t="s">
        <v>12215</v>
      </c>
      <c r="PNW1" s="53" t="s">
        <v>12216</v>
      </c>
      <c r="PNX1" s="53" t="s">
        <v>12217</v>
      </c>
      <c r="PNY1" s="53" t="s">
        <v>12218</v>
      </c>
      <c r="PNZ1" s="53" t="s">
        <v>12219</v>
      </c>
      <c r="POA1" s="53" t="s">
        <v>12220</v>
      </c>
      <c r="POB1" s="53" t="s">
        <v>12221</v>
      </c>
      <c r="POC1" s="53" t="s">
        <v>12222</v>
      </c>
      <c r="POD1" s="53" t="s">
        <v>12223</v>
      </c>
      <c r="POE1" s="53" t="s">
        <v>12224</v>
      </c>
      <c r="POF1" s="53" t="s">
        <v>12225</v>
      </c>
      <c r="POG1" s="53" t="s">
        <v>12226</v>
      </c>
      <c r="POH1" s="53" t="s">
        <v>12227</v>
      </c>
      <c r="POI1" s="53" t="s">
        <v>12228</v>
      </c>
      <c r="POJ1" s="53" t="s">
        <v>12229</v>
      </c>
      <c r="POK1" s="53" t="s">
        <v>12230</v>
      </c>
      <c r="POL1" s="53" t="s">
        <v>12231</v>
      </c>
      <c r="POM1" s="53" t="s">
        <v>12232</v>
      </c>
      <c r="PON1" s="53" t="s">
        <v>12233</v>
      </c>
      <c r="POO1" s="53" t="s">
        <v>12234</v>
      </c>
      <c r="POP1" s="53" t="s">
        <v>12235</v>
      </c>
      <c r="POQ1" s="53" t="s">
        <v>12236</v>
      </c>
      <c r="POR1" s="53" t="s">
        <v>12237</v>
      </c>
      <c r="POS1" s="53" t="s">
        <v>12238</v>
      </c>
      <c r="POT1" s="53" t="s">
        <v>12239</v>
      </c>
      <c r="POU1" s="53" t="s">
        <v>12240</v>
      </c>
      <c r="POV1" s="53" t="s">
        <v>12241</v>
      </c>
      <c r="POW1" s="53" t="s">
        <v>12242</v>
      </c>
      <c r="POX1" s="53" t="s">
        <v>12243</v>
      </c>
      <c r="POY1" s="53" t="s">
        <v>12244</v>
      </c>
      <c r="POZ1" s="53" t="s">
        <v>12245</v>
      </c>
      <c r="PPA1" s="53" t="s">
        <v>12246</v>
      </c>
      <c r="PPB1" s="53" t="s">
        <v>12247</v>
      </c>
      <c r="PPC1" s="53" t="s">
        <v>12248</v>
      </c>
      <c r="PPD1" s="53" t="s">
        <v>12249</v>
      </c>
      <c r="PPE1" s="53" t="s">
        <v>12250</v>
      </c>
      <c r="PPF1" s="53" t="s">
        <v>12251</v>
      </c>
      <c r="PPG1" s="53" t="s">
        <v>12252</v>
      </c>
      <c r="PPH1" s="53" t="s">
        <v>12253</v>
      </c>
      <c r="PPI1" s="53" t="s">
        <v>12254</v>
      </c>
      <c r="PPJ1" s="53" t="s">
        <v>12255</v>
      </c>
      <c r="PPK1" s="53" t="s">
        <v>12256</v>
      </c>
      <c r="PPL1" s="53" t="s">
        <v>12257</v>
      </c>
      <c r="PPM1" s="53" t="s">
        <v>12258</v>
      </c>
      <c r="PPN1" s="53" t="s">
        <v>12259</v>
      </c>
      <c r="PPO1" s="53" t="s">
        <v>12260</v>
      </c>
      <c r="PPP1" s="53" t="s">
        <v>12261</v>
      </c>
      <c r="PPQ1" s="53" t="s">
        <v>12262</v>
      </c>
      <c r="PPR1" s="53" t="s">
        <v>12263</v>
      </c>
      <c r="PPS1" s="53" t="s">
        <v>12264</v>
      </c>
      <c r="PPT1" s="53" t="s">
        <v>12265</v>
      </c>
      <c r="PPU1" s="53" t="s">
        <v>12266</v>
      </c>
      <c r="PPV1" s="53" t="s">
        <v>12267</v>
      </c>
      <c r="PPW1" s="53" t="s">
        <v>12268</v>
      </c>
      <c r="PPX1" s="53" t="s">
        <v>12269</v>
      </c>
      <c r="PPY1" s="53" t="s">
        <v>12270</v>
      </c>
      <c r="PPZ1" s="53" t="s">
        <v>12271</v>
      </c>
      <c r="PQA1" s="53" t="s">
        <v>12272</v>
      </c>
      <c r="PQB1" s="53" t="s">
        <v>12273</v>
      </c>
      <c r="PQC1" s="53" t="s">
        <v>12274</v>
      </c>
      <c r="PQD1" s="53" t="s">
        <v>12275</v>
      </c>
      <c r="PQE1" s="53" t="s">
        <v>12276</v>
      </c>
      <c r="PQF1" s="53" t="s">
        <v>12277</v>
      </c>
      <c r="PQG1" s="53" t="s">
        <v>12278</v>
      </c>
      <c r="PQH1" s="53" t="s">
        <v>12279</v>
      </c>
      <c r="PQI1" s="53" t="s">
        <v>12280</v>
      </c>
      <c r="PQJ1" s="53" t="s">
        <v>12281</v>
      </c>
      <c r="PQK1" s="53" t="s">
        <v>12282</v>
      </c>
      <c r="PQL1" s="53" t="s">
        <v>12283</v>
      </c>
      <c r="PQM1" s="53" t="s">
        <v>12284</v>
      </c>
      <c r="PQN1" s="53" t="s">
        <v>12285</v>
      </c>
      <c r="PQO1" s="53" t="s">
        <v>12286</v>
      </c>
      <c r="PQP1" s="53" t="s">
        <v>12287</v>
      </c>
      <c r="PQQ1" s="53" t="s">
        <v>12288</v>
      </c>
      <c r="PQR1" s="53" t="s">
        <v>12289</v>
      </c>
      <c r="PQS1" s="53" t="s">
        <v>12290</v>
      </c>
      <c r="PQT1" s="53" t="s">
        <v>12291</v>
      </c>
      <c r="PQU1" s="53" t="s">
        <v>12292</v>
      </c>
      <c r="PQV1" s="53" t="s">
        <v>12293</v>
      </c>
      <c r="PQW1" s="53" t="s">
        <v>12294</v>
      </c>
      <c r="PQX1" s="53" t="s">
        <v>12295</v>
      </c>
      <c r="PQY1" s="53" t="s">
        <v>12296</v>
      </c>
      <c r="PQZ1" s="53" t="s">
        <v>12297</v>
      </c>
      <c r="PRA1" s="53" t="s">
        <v>12298</v>
      </c>
      <c r="PRB1" s="53" t="s">
        <v>12299</v>
      </c>
      <c r="PRC1" s="53" t="s">
        <v>12300</v>
      </c>
      <c r="PRD1" s="53" t="s">
        <v>12301</v>
      </c>
      <c r="PRE1" s="53" t="s">
        <v>12302</v>
      </c>
      <c r="PRF1" s="53" t="s">
        <v>12303</v>
      </c>
      <c r="PRG1" s="53" t="s">
        <v>12304</v>
      </c>
      <c r="PRH1" s="53" t="s">
        <v>12305</v>
      </c>
      <c r="PRI1" s="53" t="s">
        <v>12306</v>
      </c>
      <c r="PRJ1" s="53" t="s">
        <v>12307</v>
      </c>
      <c r="PRK1" s="53" t="s">
        <v>12308</v>
      </c>
      <c r="PRL1" s="53" t="s">
        <v>12309</v>
      </c>
      <c r="PRM1" s="53" t="s">
        <v>12310</v>
      </c>
      <c r="PRN1" s="53" t="s">
        <v>12311</v>
      </c>
      <c r="PRO1" s="53" t="s">
        <v>12312</v>
      </c>
      <c r="PRP1" s="53" t="s">
        <v>12313</v>
      </c>
      <c r="PRQ1" s="53" t="s">
        <v>12314</v>
      </c>
      <c r="PRR1" s="53" t="s">
        <v>12315</v>
      </c>
      <c r="PRS1" s="53" t="s">
        <v>12316</v>
      </c>
      <c r="PRT1" s="53" t="s">
        <v>12317</v>
      </c>
      <c r="PRU1" s="53" t="s">
        <v>12318</v>
      </c>
      <c r="PRV1" s="53" t="s">
        <v>12319</v>
      </c>
      <c r="PRW1" s="53" t="s">
        <v>12320</v>
      </c>
      <c r="PRX1" s="53" t="s">
        <v>12321</v>
      </c>
      <c r="PRY1" s="53" t="s">
        <v>12322</v>
      </c>
      <c r="PRZ1" s="53" t="s">
        <v>12323</v>
      </c>
      <c r="PSA1" s="53" t="s">
        <v>12324</v>
      </c>
      <c r="PSB1" s="53" t="s">
        <v>12325</v>
      </c>
      <c r="PSC1" s="53" t="s">
        <v>12326</v>
      </c>
      <c r="PSD1" s="53" t="s">
        <v>12327</v>
      </c>
      <c r="PSE1" s="53" t="s">
        <v>12328</v>
      </c>
      <c r="PSF1" s="53" t="s">
        <v>12329</v>
      </c>
      <c r="PSG1" s="53" t="s">
        <v>12330</v>
      </c>
      <c r="PSH1" s="53" t="s">
        <v>12331</v>
      </c>
      <c r="PSI1" s="53" t="s">
        <v>12332</v>
      </c>
      <c r="PSJ1" s="53" t="s">
        <v>12333</v>
      </c>
      <c r="PSK1" s="53" t="s">
        <v>12334</v>
      </c>
      <c r="PSL1" s="53" t="s">
        <v>12335</v>
      </c>
      <c r="PSM1" s="53" t="s">
        <v>12336</v>
      </c>
      <c r="PSN1" s="53" t="s">
        <v>12337</v>
      </c>
      <c r="PSO1" s="53" t="s">
        <v>12338</v>
      </c>
      <c r="PSP1" s="53" t="s">
        <v>12339</v>
      </c>
      <c r="PSQ1" s="53" t="s">
        <v>12340</v>
      </c>
      <c r="PSR1" s="53" t="s">
        <v>12341</v>
      </c>
      <c r="PSS1" s="53" t="s">
        <v>12342</v>
      </c>
      <c r="PST1" s="53" t="s">
        <v>12343</v>
      </c>
      <c r="PSU1" s="53" t="s">
        <v>12344</v>
      </c>
      <c r="PSV1" s="53" t="s">
        <v>12345</v>
      </c>
      <c r="PSW1" s="53" t="s">
        <v>12346</v>
      </c>
      <c r="PSX1" s="53" t="s">
        <v>12347</v>
      </c>
      <c r="PSY1" s="53" t="s">
        <v>12348</v>
      </c>
      <c r="PSZ1" s="53" t="s">
        <v>12349</v>
      </c>
      <c r="PTA1" s="53" t="s">
        <v>12350</v>
      </c>
      <c r="PTB1" s="53" t="s">
        <v>12351</v>
      </c>
      <c r="PTC1" s="53" t="s">
        <v>12352</v>
      </c>
      <c r="PTD1" s="53" t="s">
        <v>12353</v>
      </c>
      <c r="PTE1" s="53" t="s">
        <v>12354</v>
      </c>
      <c r="PTF1" s="53" t="s">
        <v>12355</v>
      </c>
      <c r="PTG1" s="53" t="s">
        <v>12356</v>
      </c>
      <c r="PTH1" s="53" t="s">
        <v>12357</v>
      </c>
      <c r="PTI1" s="53" t="s">
        <v>12358</v>
      </c>
      <c r="PTJ1" s="53" t="s">
        <v>12359</v>
      </c>
      <c r="PTK1" s="53" t="s">
        <v>12360</v>
      </c>
      <c r="PTL1" s="53" t="s">
        <v>12361</v>
      </c>
      <c r="PTM1" s="53" t="s">
        <v>12362</v>
      </c>
      <c r="PTN1" s="53" t="s">
        <v>12363</v>
      </c>
      <c r="PTO1" s="53" t="s">
        <v>12364</v>
      </c>
      <c r="PTP1" s="53" t="s">
        <v>12365</v>
      </c>
      <c r="PTQ1" s="53" t="s">
        <v>12366</v>
      </c>
      <c r="PTR1" s="53" t="s">
        <v>12367</v>
      </c>
      <c r="PTS1" s="53" t="s">
        <v>12368</v>
      </c>
      <c r="PTT1" s="53" t="s">
        <v>12369</v>
      </c>
      <c r="PTU1" s="53" t="s">
        <v>12370</v>
      </c>
      <c r="PTV1" s="53" t="s">
        <v>12371</v>
      </c>
      <c r="PTW1" s="53" t="s">
        <v>12372</v>
      </c>
      <c r="PTX1" s="53" t="s">
        <v>12373</v>
      </c>
      <c r="PTY1" s="53" t="s">
        <v>12374</v>
      </c>
      <c r="PTZ1" s="53" t="s">
        <v>12375</v>
      </c>
      <c r="PUA1" s="53" t="s">
        <v>12376</v>
      </c>
      <c r="PUB1" s="53" t="s">
        <v>12377</v>
      </c>
      <c r="PUC1" s="53" t="s">
        <v>12378</v>
      </c>
      <c r="PUD1" s="53" t="s">
        <v>12379</v>
      </c>
      <c r="PUE1" s="53" t="s">
        <v>12380</v>
      </c>
      <c r="PUF1" s="53" t="s">
        <v>12381</v>
      </c>
      <c r="PUG1" s="53" t="s">
        <v>12382</v>
      </c>
      <c r="PUH1" s="53" t="s">
        <v>12383</v>
      </c>
      <c r="PUI1" s="53" t="s">
        <v>12384</v>
      </c>
      <c r="PUJ1" s="53" t="s">
        <v>12385</v>
      </c>
      <c r="PUK1" s="53" t="s">
        <v>12386</v>
      </c>
      <c r="PUL1" s="53" t="s">
        <v>12387</v>
      </c>
      <c r="PUM1" s="53" t="s">
        <v>12388</v>
      </c>
      <c r="PUN1" s="53" t="s">
        <v>12389</v>
      </c>
      <c r="PUO1" s="53" t="s">
        <v>12390</v>
      </c>
      <c r="PUP1" s="53" t="s">
        <v>12391</v>
      </c>
      <c r="PUQ1" s="53" t="s">
        <v>12392</v>
      </c>
      <c r="PUR1" s="53" t="s">
        <v>12393</v>
      </c>
      <c r="PUS1" s="53" t="s">
        <v>12394</v>
      </c>
      <c r="PUT1" s="53" t="s">
        <v>12395</v>
      </c>
      <c r="PUU1" s="53" t="s">
        <v>12396</v>
      </c>
      <c r="PUV1" s="53" t="s">
        <v>12397</v>
      </c>
      <c r="PUW1" s="53" t="s">
        <v>12398</v>
      </c>
      <c r="PUX1" s="53" t="s">
        <v>12399</v>
      </c>
      <c r="PUY1" s="53" t="s">
        <v>12400</v>
      </c>
      <c r="PUZ1" s="53" t="s">
        <v>12401</v>
      </c>
      <c r="PVA1" s="53" t="s">
        <v>12402</v>
      </c>
      <c r="PVB1" s="53" t="s">
        <v>12403</v>
      </c>
      <c r="PVC1" s="53" t="s">
        <v>12404</v>
      </c>
      <c r="PVD1" s="53" t="s">
        <v>12405</v>
      </c>
      <c r="PVE1" s="53" t="s">
        <v>12406</v>
      </c>
      <c r="PVF1" s="53" t="s">
        <v>12407</v>
      </c>
      <c r="PVG1" s="53" t="s">
        <v>12408</v>
      </c>
      <c r="PVH1" s="53" t="s">
        <v>12409</v>
      </c>
      <c r="PVI1" s="53" t="s">
        <v>12410</v>
      </c>
      <c r="PVJ1" s="53" t="s">
        <v>12411</v>
      </c>
      <c r="PVK1" s="53" t="s">
        <v>12412</v>
      </c>
      <c r="PVL1" s="53" t="s">
        <v>12413</v>
      </c>
      <c r="PVM1" s="53" t="s">
        <v>12414</v>
      </c>
      <c r="PVN1" s="53" t="s">
        <v>12415</v>
      </c>
      <c r="PVO1" s="53" t="s">
        <v>12416</v>
      </c>
      <c r="PVP1" s="53" t="s">
        <v>12417</v>
      </c>
      <c r="PVQ1" s="53" t="s">
        <v>12418</v>
      </c>
      <c r="PVR1" s="53" t="s">
        <v>12419</v>
      </c>
      <c r="PVS1" s="53" t="s">
        <v>12420</v>
      </c>
      <c r="PVT1" s="53" t="s">
        <v>12421</v>
      </c>
      <c r="PVU1" s="53" t="s">
        <v>12422</v>
      </c>
      <c r="PVV1" s="53" t="s">
        <v>12423</v>
      </c>
      <c r="PVW1" s="53" t="s">
        <v>12424</v>
      </c>
      <c r="PVX1" s="53" t="s">
        <v>12425</v>
      </c>
      <c r="PVY1" s="53" t="s">
        <v>12426</v>
      </c>
      <c r="PVZ1" s="53" t="s">
        <v>12427</v>
      </c>
      <c r="PWA1" s="53" t="s">
        <v>12428</v>
      </c>
      <c r="PWB1" s="53" t="s">
        <v>12429</v>
      </c>
      <c r="PWC1" s="53" t="s">
        <v>12430</v>
      </c>
      <c r="PWD1" s="53" t="s">
        <v>12431</v>
      </c>
      <c r="PWE1" s="53" t="s">
        <v>12432</v>
      </c>
      <c r="PWF1" s="53" t="s">
        <v>12433</v>
      </c>
      <c r="PWG1" s="53" t="s">
        <v>12434</v>
      </c>
      <c r="PWH1" s="53" t="s">
        <v>12435</v>
      </c>
      <c r="PWI1" s="53" t="s">
        <v>12436</v>
      </c>
      <c r="PWJ1" s="53" t="s">
        <v>12437</v>
      </c>
      <c r="PWK1" s="53" t="s">
        <v>12438</v>
      </c>
      <c r="PWL1" s="53" t="s">
        <v>12439</v>
      </c>
      <c r="PWM1" s="53" t="s">
        <v>12440</v>
      </c>
      <c r="PWN1" s="53" t="s">
        <v>12441</v>
      </c>
      <c r="PWO1" s="53" t="s">
        <v>12442</v>
      </c>
      <c r="PWP1" s="53" t="s">
        <v>12443</v>
      </c>
      <c r="PWQ1" s="53" t="s">
        <v>12444</v>
      </c>
      <c r="PWR1" s="53" t="s">
        <v>12445</v>
      </c>
      <c r="PWS1" s="53" t="s">
        <v>12446</v>
      </c>
      <c r="PWT1" s="53" t="s">
        <v>12447</v>
      </c>
      <c r="PWU1" s="53" t="s">
        <v>12448</v>
      </c>
      <c r="PWV1" s="53" t="s">
        <v>12449</v>
      </c>
      <c r="PWW1" s="53" t="s">
        <v>12450</v>
      </c>
      <c r="PWX1" s="53" t="s">
        <v>12451</v>
      </c>
      <c r="PWY1" s="53" t="s">
        <v>12452</v>
      </c>
      <c r="PWZ1" s="53" t="s">
        <v>12453</v>
      </c>
      <c r="PXA1" s="53" t="s">
        <v>12454</v>
      </c>
      <c r="PXB1" s="53" t="s">
        <v>12455</v>
      </c>
      <c r="PXC1" s="53" t="s">
        <v>12456</v>
      </c>
      <c r="PXD1" s="53" t="s">
        <v>12457</v>
      </c>
      <c r="PXE1" s="53" t="s">
        <v>12458</v>
      </c>
      <c r="PXF1" s="53" t="s">
        <v>12459</v>
      </c>
      <c r="PXG1" s="53" t="s">
        <v>12460</v>
      </c>
      <c r="PXH1" s="53" t="s">
        <v>12461</v>
      </c>
      <c r="PXI1" s="53" t="s">
        <v>12462</v>
      </c>
      <c r="PXJ1" s="53" t="s">
        <v>12463</v>
      </c>
      <c r="PXK1" s="53" t="s">
        <v>12464</v>
      </c>
      <c r="PXL1" s="53" t="s">
        <v>12465</v>
      </c>
      <c r="PXM1" s="53" t="s">
        <v>12466</v>
      </c>
      <c r="PXN1" s="53" t="s">
        <v>12467</v>
      </c>
      <c r="PXO1" s="53" t="s">
        <v>12468</v>
      </c>
      <c r="PXP1" s="53" t="s">
        <v>12469</v>
      </c>
      <c r="PXQ1" s="53" t="s">
        <v>12470</v>
      </c>
      <c r="PXR1" s="53" t="s">
        <v>12471</v>
      </c>
      <c r="PXS1" s="53" t="s">
        <v>12472</v>
      </c>
      <c r="PXT1" s="53" t="s">
        <v>12473</v>
      </c>
      <c r="PXU1" s="53" t="s">
        <v>12474</v>
      </c>
      <c r="PXV1" s="53" t="s">
        <v>12475</v>
      </c>
      <c r="PXW1" s="53" t="s">
        <v>12476</v>
      </c>
      <c r="PXX1" s="53" t="s">
        <v>12477</v>
      </c>
      <c r="PXY1" s="53" t="s">
        <v>12478</v>
      </c>
      <c r="PXZ1" s="53" t="s">
        <v>12479</v>
      </c>
      <c r="PYA1" s="53" t="s">
        <v>12480</v>
      </c>
      <c r="PYB1" s="53" t="s">
        <v>12481</v>
      </c>
      <c r="PYC1" s="53" t="s">
        <v>12482</v>
      </c>
      <c r="PYD1" s="53" t="s">
        <v>12483</v>
      </c>
      <c r="PYE1" s="53" t="s">
        <v>12484</v>
      </c>
      <c r="PYF1" s="53" t="s">
        <v>12485</v>
      </c>
      <c r="PYG1" s="53" t="s">
        <v>12486</v>
      </c>
      <c r="PYH1" s="53" t="s">
        <v>12487</v>
      </c>
      <c r="PYI1" s="53" t="s">
        <v>12488</v>
      </c>
      <c r="PYJ1" s="53" t="s">
        <v>12489</v>
      </c>
      <c r="PYK1" s="53" t="s">
        <v>12490</v>
      </c>
      <c r="PYL1" s="53" t="s">
        <v>12491</v>
      </c>
      <c r="PYM1" s="53" t="s">
        <v>12492</v>
      </c>
      <c r="PYN1" s="53" t="s">
        <v>12493</v>
      </c>
      <c r="PYO1" s="53" t="s">
        <v>12494</v>
      </c>
      <c r="PYP1" s="53" t="s">
        <v>12495</v>
      </c>
      <c r="PYQ1" s="53" t="s">
        <v>12496</v>
      </c>
      <c r="PYR1" s="53" t="s">
        <v>12497</v>
      </c>
      <c r="PYS1" s="53" t="s">
        <v>12498</v>
      </c>
      <c r="PYT1" s="53" t="s">
        <v>12499</v>
      </c>
      <c r="PYU1" s="53" t="s">
        <v>12500</v>
      </c>
      <c r="PYV1" s="53" t="s">
        <v>12501</v>
      </c>
      <c r="PYW1" s="53" t="s">
        <v>12502</v>
      </c>
      <c r="PYX1" s="53" t="s">
        <v>12503</v>
      </c>
      <c r="PYY1" s="53" t="s">
        <v>12504</v>
      </c>
      <c r="PYZ1" s="53" t="s">
        <v>12505</v>
      </c>
      <c r="PZA1" s="53" t="s">
        <v>12506</v>
      </c>
      <c r="PZB1" s="53" t="s">
        <v>12507</v>
      </c>
      <c r="PZC1" s="53" t="s">
        <v>12508</v>
      </c>
      <c r="PZD1" s="53" t="s">
        <v>12509</v>
      </c>
      <c r="PZE1" s="53" t="s">
        <v>12510</v>
      </c>
      <c r="PZF1" s="53" t="s">
        <v>12511</v>
      </c>
      <c r="PZG1" s="53" t="s">
        <v>12512</v>
      </c>
      <c r="PZH1" s="53" t="s">
        <v>12513</v>
      </c>
      <c r="PZI1" s="53" t="s">
        <v>12514</v>
      </c>
      <c r="PZJ1" s="53" t="s">
        <v>12515</v>
      </c>
      <c r="PZK1" s="53" t="s">
        <v>12516</v>
      </c>
      <c r="PZL1" s="53" t="s">
        <v>12517</v>
      </c>
      <c r="PZM1" s="53" t="s">
        <v>12518</v>
      </c>
      <c r="PZN1" s="53" t="s">
        <v>12519</v>
      </c>
      <c r="PZO1" s="53" t="s">
        <v>12520</v>
      </c>
      <c r="PZP1" s="53" t="s">
        <v>12521</v>
      </c>
      <c r="PZQ1" s="53" t="s">
        <v>12522</v>
      </c>
      <c r="PZR1" s="53" t="s">
        <v>12523</v>
      </c>
      <c r="PZS1" s="53" t="s">
        <v>12524</v>
      </c>
      <c r="PZT1" s="53" t="s">
        <v>12525</v>
      </c>
      <c r="PZU1" s="53" t="s">
        <v>12526</v>
      </c>
      <c r="PZV1" s="53" t="s">
        <v>12527</v>
      </c>
      <c r="PZW1" s="53" t="s">
        <v>12528</v>
      </c>
      <c r="PZX1" s="53" t="s">
        <v>12529</v>
      </c>
      <c r="PZY1" s="53" t="s">
        <v>12530</v>
      </c>
      <c r="PZZ1" s="53" t="s">
        <v>12531</v>
      </c>
      <c r="QAA1" s="53" t="s">
        <v>12532</v>
      </c>
      <c r="QAB1" s="53" t="s">
        <v>12533</v>
      </c>
      <c r="QAC1" s="53" t="s">
        <v>12534</v>
      </c>
      <c r="QAD1" s="53" t="s">
        <v>12535</v>
      </c>
      <c r="QAE1" s="53" t="s">
        <v>12536</v>
      </c>
      <c r="QAF1" s="53" t="s">
        <v>12537</v>
      </c>
      <c r="QAG1" s="53" t="s">
        <v>12538</v>
      </c>
      <c r="QAH1" s="53" t="s">
        <v>12539</v>
      </c>
      <c r="QAI1" s="53" t="s">
        <v>12540</v>
      </c>
      <c r="QAJ1" s="53" t="s">
        <v>12541</v>
      </c>
      <c r="QAK1" s="53" t="s">
        <v>12542</v>
      </c>
      <c r="QAL1" s="53" t="s">
        <v>12543</v>
      </c>
      <c r="QAM1" s="53" t="s">
        <v>12544</v>
      </c>
      <c r="QAN1" s="53" t="s">
        <v>12545</v>
      </c>
      <c r="QAO1" s="53" t="s">
        <v>12546</v>
      </c>
      <c r="QAP1" s="53" t="s">
        <v>12547</v>
      </c>
      <c r="QAQ1" s="53" t="s">
        <v>12548</v>
      </c>
      <c r="QAR1" s="53" t="s">
        <v>12549</v>
      </c>
      <c r="QAS1" s="53" t="s">
        <v>12550</v>
      </c>
      <c r="QAT1" s="53" t="s">
        <v>12551</v>
      </c>
      <c r="QAU1" s="53" t="s">
        <v>12552</v>
      </c>
      <c r="QAV1" s="53" t="s">
        <v>12553</v>
      </c>
      <c r="QAW1" s="53" t="s">
        <v>12554</v>
      </c>
      <c r="QAX1" s="53" t="s">
        <v>12555</v>
      </c>
      <c r="QAY1" s="53" t="s">
        <v>12556</v>
      </c>
      <c r="QAZ1" s="53" t="s">
        <v>12557</v>
      </c>
      <c r="QBA1" s="53" t="s">
        <v>12558</v>
      </c>
      <c r="QBB1" s="53" t="s">
        <v>12559</v>
      </c>
      <c r="QBC1" s="53" t="s">
        <v>12560</v>
      </c>
      <c r="QBD1" s="53" t="s">
        <v>12561</v>
      </c>
      <c r="QBE1" s="53" t="s">
        <v>12562</v>
      </c>
      <c r="QBF1" s="53" t="s">
        <v>12563</v>
      </c>
      <c r="QBG1" s="53" t="s">
        <v>12564</v>
      </c>
      <c r="QBH1" s="53" t="s">
        <v>12565</v>
      </c>
      <c r="QBI1" s="53" t="s">
        <v>12566</v>
      </c>
      <c r="QBJ1" s="53" t="s">
        <v>12567</v>
      </c>
      <c r="QBK1" s="53" t="s">
        <v>12568</v>
      </c>
      <c r="QBL1" s="53" t="s">
        <v>12569</v>
      </c>
      <c r="QBM1" s="53" t="s">
        <v>12570</v>
      </c>
      <c r="QBN1" s="53" t="s">
        <v>12571</v>
      </c>
      <c r="QBO1" s="53" t="s">
        <v>12572</v>
      </c>
      <c r="QBP1" s="53" t="s">
        <v>12573</v>
      </c>
      <c r="QBQ1" s="53" t="s">
        <v>12574</v>
      </c>
      <c r="QBR1" s="53" t="s">
        <v>12575</v>
      </c>
      <c r="QBS1" s="53" t="s">
        <v>12576</v>
      </c>
      <c r="QBT1" s="53" t="s">
        <v>12577</v>
      </c>
      <c r="QBU1" s="53" t="s">
        <v>12578</v>
      </c>
      <c r="QBV1" s="53" t="s">
        <v>12579</v>
      </c>
      <c r="QBW1" s="53" t="s">
        <v>12580</v>
      </c>
      <c r="QBX1" s="53" t="s">
        <v>12581</v>
      </c>
      <c r="QBY1" s="53" t="s">
        <v>12582</v>
      </c>
      <c r="QBZ1" s="53" t="s">
        <v>12583</v>
      </c>
      <c r="QCA1" s="53" t="s">
        <v>12584</v>
      </c>
      <c r="QCB1" s="53" t="s">
        <v>12585</v>
      </c>
      <c r="QCC1" s="53" t="s">
        <v>12586</v>
      </c>
      <c r="QCD1" s="53" t="s">
        <v>12587</v>
      </c>
      <c r="QCE1" s="53" t="s">
        <v>12588</v>
      </c>
      <c r="QCF1" s="53" t="s">
        <v>12589</v>
      </c>
      <c r="QCG1" s="53" t="s">
        <v>12590</v>
      </c>
      <c r="QCH1" s="53" t="s">
        <v>12591</v>
      </c>
      <c r="QCI1" s="53" t="s">
        <v>12592</v>
      </c>
      <c r="QCJ1" s="53" t="s">
        <v>12593</v>
      </c>
      <c r="QCK1" s="53" t="s">
        <v>12594</v>
      </c>
      <c r="QCL1" s="53" t="s">
        <v>12595</v>
      </c>
      <c r="QCM1" s="53" t="s">
        <v>12596</v>
      </c>
      <c r="QCN1" s="53" t="s">
        <v>12597</v>
      </c>
      <c r="QCO1" s="53" t="s">
        <v>12598</v>
      </c>
      <c r="QCP1" s="53" t="s">
        <v>12599</v>
      </c>
      <c r="QCQ1" s="53" t="s">
        <v>12600</v>
      </c>
      <c r="QCR1" s="53" t="s">
        <v>12601</v>
      </c>
      <c r="QCS1" s="53" t="s">
        <v>12602</v>
      </c>
      <c r="QCT1" s="53" t="s">
        <v>12603</v>
      </c>
      <c r="QCU1" s="53" t="s">
        <v>12604</v>
      </c>
      <c r="QCV1" s="53" t="s">
        <v>12605</v>
      </c>
      <c r="QCW1" s="53" t="s">
        <v>12606</v>
      </c>
      <c r="QCX1" s="53" t="s">
        <v>12607</v>
      </c>
      <c r="QCY1" s="53" t="s">
        <v>12608</v>
      </c>
      <c r="QCZ1" s="53" t="s">
        <v>12609</v>
      </c>
      <c r="QDA1" s="53" t="s">
        <v>12610</v>
      </c>
      <c r="QDB1" s="53" t="s">
        <v>12611</v>
      </c>
      <c r="QDC1" s="53" t="s">
        <v>12612</v>
      </c>
      <c r="QDD1" s="53" t="s">
        <v>12613</v>
      </c>
      <c r="QDE1" s="53" t="s">
        <v>12614</v>
      </c>
      <c r="QDF1" s="53" t="s">
        <v>12615</v>
      </c>
      <c r="QDG1" s="53" t="s">
        <v>12616</v>
      </c>
      <c r="QDH1" s="53" t="s">
        <v>12617</v>
      </c>
      <c r="QDI1" s="53" t="s">
        <v>12618</v>
      </c>
      <c r="QDJ1" s="53" t="s">
        <v>12619</v>
      </c>
      <c r="QDK1" s="53" t="s">
        <v>12620</v>
      </c>
      <c r="QDL1" s="53" t="s">
        <v>12621</v>
      </c>
      <c r="QDM1" s="53" t="s">
        <v>12622</v>
      </c>
      <c r="QDN1" s="53" t="s">
        <v>12623</v>
      </c>
      <c r="QDO1" s="53" t="s">
        <v>12624</v>
      </c>
      <c r="QDP1" s="53" t="s">
        <v>12625</v>
      </c>
      <c r="QDQ1" s="53" t="s">
        <v>12626</v>
      </c>
      <c r="QDR1" s="53" t="s">
        <v>12627</v>
      </c>
      <c r="QDS1" s="53" t="s">
        <v>12628</v>
      </c>
      <c r="QDT1" s="53" t="s">
        <v>12629</v>
      </c>
      <c r="QDU1" s="53" t="s">
        <v>12630</v>
      </c>
      <c r="QDV1" s="53" t="s">
        <v>12631</v>
      </c>
      <c r="QDW1" s="53" t="s">
        <v>12632</v>
      </c>
      <c r="QDX1" s="53" t="s">
        <v>12633</v>
      </c>
      <c r="QDY1" s="53" t="s">
        <v>12634</v>
      </c>
      <c r="QDZ1" s="53" t="s">
        <v>12635</v>
      </c>
      <c r="QEA1" s="53" t="s">
        <v>12636</v>
      </c>
      <c r="QEB1" s="53" t="s">
        <v>12637</v>
      </c>
      <c r="QEC1" s="53" t="s">
        <v>12638</v>
      </c>
      <c r="QED1" s="53" t="s">
        <v>12639</v>
      </c>
      <c r="QEE1" s="53" t="s">
        <v>12640</v>
      </c>
      <c r="QEF1" s="53" t="s">
        <v>12641</v>
      </c>
      <c r="QEG1" s="53" t="s">
        <v>12642</v>
      </c>
      <c r="QEH1" s="53" t="s">
        <v>12643</v>
      </c>
      <c r="QEI1" s="53" t="s">
        <v>12644</v>
      </c>
      <c r="QEJ1" s="53" t="s">
        <v>12645</v>
      </c>
      <c r="QEK1" s="53" t="s">
        <v>12646</v>
      </c>
      <c r="QEL1" s="53" t="s">
        <v>12647</v>
      </c>
      <c r="QEM1" s="53" t="s">
        <v>12648</v>
      </c>
      <c r="QEN1" s="53" t="s">
        <v>12649</v>
      </c>
      <c r="QEO1" s="53" t="s">
        <v>12650</v>
      </c>
      <c r="QEP1" s="53" t="s">
        <v>12651</v>
      </c>
      <c r="QEQ1" s="53" t="s">
        <v>12652</v>
      </c>
      <c r="QER1" s="53" t="s">
        <v>12653</v>
      </c>
      <c r="QES1" s="53" t="s">
        <v>12654</v>
      </c>
      <c r="QET1" s="53" t="s">
        <v>12655</v>
      </c>
      <c r="QEU1" s="53" t="s">
        <v>12656</v>
      </c>
      <c r="QEV1" s="53" t="s">
        <v>12657</v>
      </c>
      <c r="QEW1" s="53" t="s">
        <v>12658</v>
      </c>
      <c r="QEX1" s="53" t="s">
        <v>12659</v>
      </c>
      <c r="QEY1" s="53" t="s">
        <v>12660</v>
      </c>
      <c r="QEZ1" s="53" t="s">
        <v>12661</v>
      </c>
      <c r="QFA1" s="53" t="s">
        <v>12662</v>
      </c>
      <c r="QFB1" s="53" t="s">
        <v>12663</v>
      </c>
      <c r="QFC1" s="53" t="s">
        <v>12664</v>
      </c>
      <c r="QFD1" s="53" t="s">
        <v>12665</v>
      </c>
      <c r="QFE1" s="53" t="s">
        <v>12666</v>
      </c>
      <c r="QFF1" s="53" t="s">
        <v>12667</v>
      </c>
      <c r="QFG1" s="53" t="s">
        <v>12668</v>
      </c>
      <c r="QFH1" s="53" t="s">
        <v>12669</v>
      </c>
      <c r="QFI1" s="53" t="s">
        <v>12670</v>
      </c>
      <c r="QFJ1" s="53" t="s">
        <v>12671</v>
      </c>
      <c r="QFK1" s="53" t="s">
        <v>12672</v>
      </c>
      <c r="QFL1" s="53" t="s">
        <v>12673</v>
      </c>
      <c r="QFM1" s="53" t="s">
        <v>12674</v>
      </c>
      <c r="QFN1" s="53" t="s">
        <v>12675</v>
      </c>
      <c r="QFO1" s="53" t="s">
        <v>12676</v>
      </c>
      <c r="QFP1" s="53" t="s">
        <v>12677</v>
      </c>
      <c r="QFQ1" s="53" t="s">
        <v>12678</v>
      </c>
      <c r="QFR1" s="53" t="s">
        <v>12679</v>
      </c>
      <c r="QFS1" s="53" t="s">
        <v>12680</v>
      </c>
      <c r="QFT1" s="53" t="s">
        <v>12681</v>
      </c>
      <c r="QFU1" s="53" t="s">
        <v>12682</v>
      </c>
      <c r="QFV1" s="53" t="s">
        <v>12683</v>
      </c>
      <c r="QFW1" s="53" t="s">
        <v>12684</v>
      </c>
      <c r="QFX1" s="53" t="s">
        <v>12685</v>
      </c>
      <c r="QFY1" s="53" t="s">
        <v>12686</v>
      </c>
      <c r="QFZ1" s="53" t="s">
        <v>12687</v>
      </c>
      <c r="QGA1" s="53" t="s">
        <v>12688</v>
      </c>
      <c r="QGB1" s="53" t="s">
        <v>12689</v>
      </c>
      <c r="QGC1" s="53" t="s">
        <v>12690</v>
      </c>
      <c r="QGD1" s="53" t="s">
        <v>12691</v>
      </c>
      <c r="QGE1" s="53" t="s">
        <v>12692</v>
      </c>
      <c r="QGF1" s="53" t="s">
        <v>12693</v>
      </c>
      <c r="QGG1" s="53" t="s">
        <v>12694</v>
      </c>
      <c r="QGH1" s="53" t="s">
        <v>12695</v>
      </c>
      <c r="QGI1" s="53" t="s">
        <v>12696</v>
      </c>
      <c r="QGJ1" s="53" t="s">
        <v>12697</v>
      </c>
      <c r="QGK1" s="53" t="s">
        <v>12698</v>
      </c>
      <c r="QGL1" s="53" t="s">
        <v>12699</v>
      </c>
      <c r="QGM1" s="53" t="s">
        <v>12700</v>
      </c>
      <c r="QGN1" s="53" t="s">
        <v>12701</v>
      </c>
      <c r="QGO1" s="53" t="s">
        <v>12702</v>
      </c>
      <c r="QGP1" s="53" t="s">
        <v>12703</v>
      </c>
      <c r="QGQ1" s="53" t="s">
        <v>12704</v>
      </c>
      <c r="QGR1" s="53" t="s">
        <v>12705</v>
      </c>
      <c r="QGS1" s="53" t="s">
        <v>12706</v>
      </c>
      <c r="QGT1" s="53" t="s">
        <v>12707</v>
      </c>
      <c r="QGU1" s="53" t="s">
        <v>12708</v>
      </c>
      <c r="QGV1" s="53" t="s">
        <v>12709</v>
      </c>
      <c r="QGW1" s="53" t="s">
        <v>12710</v>
      </c>
      <c r="QGX1" s="53" t="s">
        <v>12711</v>
      </c>
      <c r="QGY1" s="53" t="s">
        <v>12712</v>
      </c>
      <c r="QGZ1" s="53" t="s">
        <v>12713</v>
      </c>
      <c r="QHA1" s="53" t="s">
        <v>12714</v>
      </c>
      <c r="QHB1" s="53" t="s">
        <v>12715</v>
      </c>
      <c r="QHC1" s="53" t="s">
        <v>12716</v>
      </c>
      <c r="QHD1" s="53" t="s">
        <v>12717</v>
      </c>
      <c r="QHE1" s="53" t="s">
        <v>12718</v>
      </c>
      <c r="QHF1" s="53" t="s">
        <v>12719</v>
      </c>
      <c r="QHG1" s="53" t="s">
        <v>12720</v>
      </c>
      <c r="QHH1" s="53" t="s">
        <v>12721</v>
      </c>
      <c r="QHI1" s="53" t="s">
        <v>12722</v>
      </c>
      <c r="QHJ1" s="53" t="s">
        <v>12723</v>
      </c>
      <c r="QHK1" s="53" t="s">
        <v>12724</v>
      </c>
      <c r="QHL1" s="53" t="s">
        <v>12725</v>
      </c>
      <c r="QHM1" s="53" t="s">
        <v>12726</v>
      </c>
      <c r="QHN1" s="53" t="s">
        <v>12727</v>
      </c>
      <c r="QHO1" s="53" t="s">
        <v>12728</v>
      </c>
      <c r="QHP1" s="53" t="s">
        <v>12729</v>
      </c>
      <c r="QHQ1" s="53" t="s">
        <v>12730</v>
      </c>
      <c r="QHR1" s="53" t="s">
        <v>12731</v>
      </c>
      <c r="QHS1" s="53" t="s">
        <v>12732</v>
      </c>
      <c r="QHT1" s="53" t="s">
        <v>12733</v>
      </c>
      <c r="QHU1" s="53" t="s">
        <v>12734</v>
      </c>
      <c r="QHV1" s="53" t="s">
        <v>12735</v>
      </c>
      <c r="QHW1" s="53" t="s">
        <v>12736</v>
      </c>
      <c r="QHX1" s="53" t="s">
        <v>12737</v>
      </c>
      <c r="QHY1" s="53" t="s">
        <v>12738</v>
      </c>
      <c r="QHZ1" s="53" t="s">
        <v>12739</v>
      </c>
      <c r="QIA1" s="53" t="s">
        <v>12740</v>
      </c>
      <c r="QIB1" s="53" t="s">
        <v>12741</v>
      </c>
      <c r="QIC1" s="53" t="s">
        <v>12742</v>
      </c>
      <c r="QID1" s="53" t="s">
        <v>12743</v>
      </c>
      <c r="QIE1" s="53" t="s">
        <v>12744</v>
      </c>
      <c r="QIF1" s="53" t="s">
        <v>12745</v>
      </c>
      <c r="QIG1" s="53" t="s">
        <v>12746</v>
      </c>
      <c r="QIH1" s="53" t="s">
        <v>12747</v>
      </c>
      <c r="QII1" s="53" t="s">
        <v>12748</v>
      </c>
      <c r="QIJ1" s="53" t="s">
        <v>12749</v>
      </c>
      <c r="QIK1" s="53" t="s">
        <v>12750</v>
      </c>
      <c r="QIL1" s="53" t="s">
        <v>12751</v>
      </c>
      <c r="QIM1" s="53" t="s">
        <v>12752</v>
      </c>
      <c r="QIN1" s="53" t="s">
        <v>12753</v>
      </c>
      <c r="QIO1" s="53" t="s">
        <v>12754</v>
      </c>
      <c r="QIP1" s="53" t="s">
        <v>12755</v>
      </c>
      <c r="QIQ1" s="53" t="s">
        <v>12756</v>
      </c>
      <c r="QIR1" s="53" t="s">
        <v>12757</v>
      </c>
      <c r="QIS1" s="53" t="s">
        <v>12758</v>
      </c>
      <c r="QIT1" s="53" t="s">
        <v>12759</v>
      </c>
      <c r="QIU1" s="53" t="s">
        <v>12760</v>
      </c>
      <c r="QIV1" s="53" t="s">
        <v>12761</v>
      </c>
      <c r="QIW1" s="53" t="s">
        <v>12762</v>
      </c>
      <c r="QIX1" s="53" t="s">
        <v>12763</v>
      </c>
      <c r="QIY1" s="53" t="s">
        <v>12764</v>
      </c>
      <c r="QIZ1" s="53" t="s">
        <v>12765</v>
      </c>
      <c r="QJA1" s="53" t="s">
        <v>12766</v>
      </c>
      <c r="QJB1" s="53" t="s">
        <v>12767</v>
      </c>
      <c r="QJC1" s="53" t="s">
        <v>12768</v>
      </c>
      <c r="QJD1" s="53" t="s">
        <v>12769</v>
      </c>
      <c r="QJE1" s="53" t="s">
        <v>12770</v>
      </c>
      <c r="QJF1" s="53" t="s">
        <v>12771</v>
      </c>
      <c r="QJG1" s="53" t="s">
        <v>12772</v>
      </c>
      <c r="QJH1" s="53" t="s">
        <v>12773</v>
      </c>
      <c r="QJI1" s="53" t="s">
        <v>12774</v>
      </c>
      <c r="QJJ1" s="53" t="s">
        <v>12775</v>
      </c>
      <c r="QJK1" s="53" t="s">
        <v>12776</v>
      </c>
      <c r="QJL1" s="53" t="s">
        <v>12777</v>
      </c>
      <c r="QJM1" s="53" t="s">
        <v>12778</v>
      </c>
      <c r="QJN1" s="53" t="s">
        <v>12779</v>
      </c>
      <c r="QJO1" s="53" t="s">
        <v>12780</v>
      </c>
      <c r="QJP1" s="53" t="s">
        <v>12781</v>
      </c>
      <c r="QJQ1" s="53" t="s">
        <v>12782</v>
      </c>
      <c r="QJR1" s="53" t="s">
        <v>12783</v>
      </c>
      <c r="QJS1" s="53" t="s">
        <v>12784</v>
      </c>
      <c r="QJT1" s="53" t="s">
        <v>12785</v>
      </c>
      <c r="QJU1" s="53" t="s">
        <v>12786</v>
      </c>
      <c r="QJV1" s="53" t="s">
        <v>12787</v>
      </c>
      <c r="QJW1" s="53" t="s">
        <v>12788</v>
      </c>
      <c r="QJX1" s="53" t="s">
        <v>12789</v>
      </c>
      <c r="QJY1" s="53" t="s">
        <v>12790</v>
      </c>
      <c r="QJZ1" s="53" t="s">
        <v>12791</v>
      </c>
      <c r="QKA1" s="53" t="s">
        <v>12792</v>
      </c>
      <c r="QKB1" s="53" t="s">
        <v>12793</v>
      </c>
      <c r="QKC1" s="53" t="s">
        <v>12794</v>
      </c>
      <c r="QKD1" s="53" t="s">
        <v>12795</v>
      </c>
      <c r="QKE1" s="53" t="s">
        <v>12796</v>
      </c>
      <c r="QKF1" s="53" t="s">
        <v>12797</v>
      </c>
      <c r="QKG1" s="53" t="s">
        <v>12798</v>
      </c>
      <c r="QKH1" s="53" t="s">
        <v>12799</v>
      </c>
      <c r="QKI1" s="53" t="s">
        <v>12800</v>
      </c>
      <c r="QKJ1" s="53" t="s">
        <v>12801</v>
      </c>
      <c r="QKK1" s="53" t="s">
        <v>12802</v>
      </c>
      <c r="QKL1" s="53" t="s">
        <v>12803</v>
      </c>
      <c r="QKM1" s="53" t="s">
        <v>12804</v>
      </c>
      <c r="QKN1" s="53" t="s">
        <v>12805</v>
      </c>
      <c r="QKO1" s="53" t="s">
        <v>12806</v>
      </c>
      <c r="QKP1" s="53" t="s">
        <v>12807</v>
      </c>
      <c r="QKQ1" s="53" t="s">
        <v>12808</v>
      </c>
      <c r="QKR1" s="53" t="s">
        <v>12809</v>
      </c>
      <c r="QKS1" s="53" t="s">
        <v>12810</v>
      </c>
      <c r="QKT1" s="53" t="s">
        <v>12811</v>
      </c>
      <c r="QKU1" s="53" t="s">
        <v>12812</v>
      </c>
      <c r="QKV1" s="53" t="s">
        <v>12813</v>
      </c>
      <c r="QKW1" s="53" t="s">
        <v>12814</v>
      </c>
      <c r="QKX1" s="53" t="s">
        <v>12815</v>
      </c>
      <c r="QKY1" s="53" t="s">
        <v>12816</v>
      </c>
      <c r="QKZ1" s="53" t="s">
        <v>12817</v>
      </c>
      <c r="QLA1" s="53" t="s">
        <v>12818</v>
      </c>
      <c r="QLB1" s="53" t="s">
        <v>12819</v>
      </c>
      <c r="QLC1" s="53" t="s">
        <v>12820</v>
      </c>
      <c r="QLD1" s="53" t="s">
        <v>12821</v>
      </c>
      <c r="QLE1" s="53" t="s">
        <v>12822</v>
      </c>
      <c r="QLF1" s="53" t="s">
        <v>12823</v>
      </c>
      <c r="QLG1" s="53" t="s">
        <v>12824</v>
      </c>
      <c r="QLH1" s="53" t="s">
        <v>12825</v>
      </c>
      <c r="QLI1" s="53" t="s">
        <v>12826</v>
      </c>
      <c r="QLJ1" s="53" t="s">
        <v>12827</v>
      </c>
      <c r="QLK1" s="53" t="s">
        <v>12828</v>
      </c>
      <c r="QLL1" s="53" t="s">
        <v>12829</v>
      </c>
      <c r="QLM1" s="53" t="s">
        <v>12830</v>
      </c>
      <c r="QLN1" s="53" t="s">
        <v>12831</v>
      </c>
      <c r="QLO1" s="53" t="s">
        <v>12832</v>
      </c>
      <c r="QLP1" s="53" t="s">
        <v>12833</v>
      </c>
      <c r="QLQ1" s="53" t="s">
        <v>12834</v>
      </c>
      <c r="QLR1" s="53" t="s">
        <v>12835</v>
      </c>
      <c r="QLS1" s="53" t="s">
        <v>12836</v>
      </c>
      <c r="QLT1" s="53" t="s">
        <v>12837</v>
      </c>
      <c r="QLU1" s="53" t="s">
        <v>12838</v>
      </c>
      <c r="QLV1" s="53" t="s">
        <v>12839</v>
      </c>
      <c r="QLW1" s="53" t="s">
        <v>12840</v>
      </c>
      <c r="QLX1" s="53" t="s">
        <v>12841</v>
      </c>
      <c r="QLY1" s="53" t="s">
        <v>12842</v>
      </c>
      <c r="QLZ1" s="53" t="s">
        <v>12843</v>
      </c>
      <c r="QMA1" s="53" t="s">
        <v>12844</v>
      </c>
      <c r="QMB1" s="53" t="s">
        <v>12845</v>
      </c>
      <c r="QMC1" s="53" t="s">
        <v>12846</v>
      </c>
      <c r="QMD1" s="53" t="s">
        <v>12847</v>
      </c>
      <c r="QME1" s="53" t="s">
        <v>12848</v>
      </c>
      <c r="QMF1" s="53" t="s">
        <v>12849</v>
      </c>
      <c r="QMG1" s="53" t="s">
        <v>12850</v>
      </c>
      <c r="QMH1" s="53" t="s">
        <v>12851</v>
      </c>
      <c r="QMI1" s="53" t="s">
        <v>12852</v>
      </c>
      <c r="QMJ1" s="53" t="s">
        <v>12853</v>
      </c>
      <c r="QMK1" s="53" t="s">
        <v>12854</v>
      </c>
      <c r="QML1" s="53" t="s">
        <v>12855</v>
      </c>
      <c r="QMM1" s="53" t="s">
        <v>12856</v>
      </c>
      <c r="QMN1" s="53" t="s">
        <v>12857</v>
      </c>
      <c r="QMO1" s="53" t="s">
        <v>12858</v>
      </c>
      <c r="QMP1" s="53" t="s">
        <v>12859</v>
      </c>
      <c r="QMQ1" s="53" t="s">
        <v>12860</v>
      </c>
      <c r="QMR1" s="53" t="s">
        <v>12861</v>
      </c>
      <c r="QMS1" s="53" t="s">
        <v>12862</v>
      </c>
      <c r="QMT1" s="53" t="s">
        <v>12863</v>
      </c>
      <c r="QMU1" s="53" t="s">
        <v>12864</v>
      </c>
      <c r="QMV1" s="53" t="s">
        <v>12865</v>
      </c>
      <c r="QMW1" s="53" t="s">
        <v>12866</v>
      </c>
      <c r="QMX1" s="53" t="s">
        <v>12867</v>
      </c>
      <c r="QMY1" s="53" t="s">
        <v>12868</v>
      </c>
      <c r="QMZ1" s="53" t="s">
        <v>12869</v>
      </c>
      <c r="QNA1" s="53" t="s">
        <v>12870</v>
      </c>
      <c r="QNB1" s="53" t="s">
        <v>12871</v>
      </c>
      <c r="QNC1" s="53" t="s">
        <v>12872</v>
      </c>
      <c r="QND1" s="53" t="s">
        <v>12873</v>
      </c>
      <c r="QNE1" s="53" t="s">
        <v>12874</v>
      </c>
      <c r="QNF1" s="53" t="s">
        <v>12875</v>
      </c>
      <c r="QNG1" s="53" t="s">
        <v>12876</v>
      </c>
      <c r="QNH1" s="53" t="s">
        <v>12877</v>
      </c>
      <c r="QNI1" s="53" t="s">
        <v>12878</v>
      </c>
      <c r="QNJ1" s="53" t="s">
        <v>12879</v>
      </c>
      <c r="QNK1" s="53" t="s">
        <v>12880</v>
      </c>
      <c r="QNL1" s="53" t="s">
        <v>12881</v>
      </c>
      <c r="QNM1" s="53" t="s">
        <v>12882</v>
      </c>
      <c r="QNN1" s="53" t="s">
        <v>12883</v>
      </c>
      <c r="QNO1" s="53" t="s">
        <v>12884</v>
      </c>
      <c r="QNP1" s="53" t="s">
        <v>12885</v>
      </c>
      <c r="QNQ1" s="53" t="s">
        <v>12886</v>
      </c>
      <c r="QNR1" s="53" t="s">
        <v>12887</v>
      </c>
      <c r="QNS1" s="53" t="s">
        <v>12888</v>
      </c>
      <c r="QNT1" s="53" t="s">
        <v>12889</v>
      </c>
      <c r="QNU1" s="53" t="s">
        <v>12890</v>
      </c>
      <c r="QNV1" s="53" t="s">
        <v>12891</v>
      </c>
      <c r="QNW1" s="53" t="s">
        <v>12892</v>
      </c>
      <c r="QNX1" s="53" t="s">
        <v>12893</v>
      </c>
      <c r="QNY1" s="53" t="s">
        <v>12894</v>
      </c>
      <c r="QNZ1" s="53" t="s">
        <v>12895</v>
      </c>
      <c r="QOA1" s="53" t="s">
        <v>12896</v>
      </c>
      <c r="QOB1" s="53" t="s">
        <v>12897</v>
      </c>
      <c r="QOC1" s="53" t="s">
        <v>12898</v>
      </c>
      <c r="QOD1" s="53" t="s">
        <v>12899</v>
      </c>
      <c r="QOE1" s="53" t="s">
        <v>12900</v>
      </c>
      <c r="QOF1" s="53" t="s">
        <v>12901</v>
      </c>
      <c r="QOG1" s="53" t="s">
        <v>12902</v>
      </c>
      <c r="QOH1" s="53" t="s">
        <v>12903</v>
      </c>
      <c r="QOI1" s="53" t="s">
        <v>12904</v>
      </c>
      <c r="QOJ1" s="53" t="s">
        <v>12905</v>
      </c>
      <c r="QOK1" s="53" t="s">
        <v>12906</v>
      </c>
      <c r="QOL1" s="53" t="s">
        <v>12907</v>
      </c>
      <c r="QOM1" s="53" t="s">
        <v>12908</v>
      </c>
      <c r="QON1" s="53" t="s">
        <v>12909</v>
      </c>
      <c r="QOO1" s="53" t="s">
        <v>12910</v>
      </c>
      <c r="QOP1" s="53" t="s">
        <v>12911</v>
      </c>
      <c r="QOQ1" s="53" t="s">
        <v>12912</v>
      </c>
      <c r="QOR1" s="53" t="s">
        <v>12913</v>
      </c>
      <c r="QOS1" s="53" t="s">
        <v>12914</v>
      </c>
      <c r="QOT1" s="53" t="s">
        <v>12915</v>
      </c>
      <c r="QOU1" s="53" t="s">
        <v>12916</v>
      </c>
      <c r="QOV1" s="53" t="s">
        <v>12917</v>
      </c>
      <c r="QOW1" s="53" t="s">
        <v>12918</v>
      </c>
      <c r="QOX1" s="53" t="s">
        <v>12919</v>
      </c>
      <c r="QOY1" s="53" t="s">
        <v>12920</v>
      </c>
      <c r="QOZ1" s="53" t="s">
        <v>12921</v>
      </c>
      <c r="QPA1" s="53" t="s">
        <v>12922</v>
      </c>
      <c r="QPB1" s="53" t="s">
        <v>12923</v>
      </c>
      <c r="QPC1" s="53" t="s">
        <v>12924</v>
      </c>
      <c r="QPD1" s="53" t="s">
        <v>12925</v>
      </c>
      <c r="QPE1" s="53" t="s">
        <v>12926</v>
      </c>
      <c r="QPF1" s="53" t="s">
        <v>12927</v>
      </c>
      <c r="QPG1" s="53" t="s">
        <v>12928</v>
      </c>
      <c r="QPH1" s="53" t="s">
        <v>12929</v>
      </c>
      <c r="QPI1" s="53" t="s">
        <v>12930</v>
      </c>
      <c r="QPJ1" s="53" t="s">
        <v>12931</v>
      </c>
      <c r="QPK1" s="53" t="s">
        <v>12932</v>
      </c>
      <c r="QPL1" s="53" t="s">
        <v>12933</v>
      </c>
      <c r="QPM1" s="53" t="s">
        <v>12934</v>
      </c>
      <c r="QPN1" s="53" t="s">
        <v>12935</v>
      </c>
      <c r="QPO1" s="53" t="s">
        <v>12936</v>
      </c>
      <c r="QPP1" s="53" t="s">
        <v>12937</v>
      </c>
      <c r="QPQ1" s="53" t="s">
        <v>12938</v>
      </c>
      <c r="QPR1" s="53" t="s">
        <v>12939</v>
      </c>
      <c r="QPS1" s="53" t="s">
        <v>12940</v>
      </c>
      <c r="QPT1" s="53" t="s">
        <v>12941</v>
      </c>
      <c r="QPU1" s="53" t="s">
        <v>12942</v>
      </c>
      <c r="QPV1" s="53" t="s">
        <v>12943</v>
      </c>
      <c r="QPW1" s="53" t="s">
        <v>12944</v>
      </c>
      <c r="QPX1" s="53" t="s">
        <v>12945</v>
      </c>
      <c r="QPY1" s="53" t="s">
        <v>12946</v>
      </c>
      <c r="QPZ1" s="53" t="s">
        <v>12947</v>
      </c>
      <c r="QQA1" s="53" t="s">
        <v>12948</v>
      </c>
      <c r="QQB1" s="53" t="s">
        <v>12949</v>
      </c>
      <c r="QQC1" s="53" t="s">
        <v>12950</v>
      </c>
      <c r="QQD1" s="53" t="s">
        <v>12951</v>
      </c>
      <c r="QQE1" s="53" t="s">
        <v>12952</v>
      </c>
      <c r="QQF1" s="53" t="s">
        <v>12953</v>
      </c>
      <c r="QQG1" s="53" t="s">
        <v>12954</v>
      </c>
      <c r="QQH1" s="53" t="s">
        <v>12955</v>
      </c>
      <c r="QQI1" s="53" t="s">
        <v>12956</v>
      </c>
      <c r="QQJ1" s="53" t="s">
        <v>12957</v>
      </c>
      <c r="QQK1" s="53" t="s">
        <v>12958</v>
      </c>
      <c r="QQL1" s="53" t="s">
        <v>12959</v>
      </c>
      <c r="QQM1" s="53" t="s">
        <v>12960</v>
      </c>
      <c r="QQN1" s="53" t="s">
        <v>12961</v>
      </c>
      <c r="QQO1" s="53" t="s">
        <v>12962</v>
      </c>
      <c r="QQP1" s="53" t="s">
        <v>12963</v>
      </c>
      <c r="QQQ1" s="53" t="s">
        <v>12964</v>
      </c>
      <c r="QQR1" s="53" t="s">
        <v>12965</v>
      </c>
      <c r="QQS1" s="53" t="s">
        <v>12966</v>
      </c>
      <c r="QQT1" s="53" t="s">
        <v>12967</v>
      </c>
      <c r="QQU1" s="53" t="s">
        <v>12968</v>
      </c>
      <c r="QQV1" s="53" t="s">
        <v>12969</v>
      </c>
      <c r="QQW1" s="53" t="s">
        <v>12970</v>
      </c>
      <c r="QQX1" s="53" t="s">
        <v>12971</v>
      </c>
      <c r="QQY1" s="53" t="s">
        <v>12972</v>
      </c>
      <c r="QQZ1" s="53" t="s">
        <v>12973</v>
      </c>
      <c r="QRA1" s="53" t="s">
        <v>12974</v>
      </c>
      <c r="QRB1" s="53" t="s">
        <v>12975</v>
      </c>
      <c r="QRC1" s="53" t="s">
        <v>12976</v>
      </c>
      <c r="QRD1" s="53" t="s">
        <v>12977</v>
      </c>
      <c r="QRE1" s="53" t="s">
        <v>12978</v>
      </c>
      <c r="QRF1" s="53" t="s">
        <v>12979</v>
      </c>
      <c r="QRG1" s="53" t="s">
        <v>12980</v>
      </c>
      <c r="QRH1" s="53" t="s">
        <v>12981</v>
      </c>
      <c r="QRI1" s="53" t="s">
        <v>12982</v>
      </c>
      <c r="QRJ1" s="53" t="s">
        <v>12983</v>
      </c>
      <c r="QRK1" s="53" t="s">
        <v>12984</v>
      </c>
      <c r="QRL1" s="53" t="s">
        <v>12985</v>
      </c>
      <c r="QRM1" s="53" t="s">
        <v>12986</v>
      </c>
      <c r="QRN1" s="53" t="s">
        <v>12987</v>
      </c>
      <c r="QRO1" s="53" t="s">
        <v>12988</v>
      </c>
      <c r="QRP1" s="53" t="s">
        <v>12989</v>
      </c>
      <c r="QRQ1" s="53" t="s">
        <v>12990</v>
      </c>
      <c r="QRR1" s="53" t="s">
        <v>12991</v>
      </c>
      <c r="QRS1" s="53" t="s">
        <v>12992</v>
      </c>
      <c r="QRT1" s="53" t="s">
        <v>12993</v>
      </c>
      <c r="QRU1" s="53" t="s">
        <v>12994</v>
      </c>
      <c r="QRV1" s="53" t="s">
        <v>12995</v>
      </c>
      <c r="QRW1" s="53" t="s">
        <v>12996</v>
      </c>
      <c r="QRX1" s="53" t="s">
        <v>12997</v>
      </c>
      <c r="QRY1" s="53" t="s">
        <v>12998</v>
      </c>
      <c r="QRZ1" s="53" t="s">
        <v>12999</v>
      </c>
      <c r="QSA1" s="53" t="s">
        <v>13000</v>
      </c>
      <c r="QSB1" s="53" t="s">
        <v>13001</v>
      </c>
      <c r="QSC1" s="53" t="s">
        <v>13002</v>
      </c>
      <c r="QSD1" s="53" t="s">
        <v>13003</v>
      </c>
      <c r="QSE1" s="53" t="s">
        <v>13004</v>
      </c>
      <c r="QSF1" s="53" t="s">
        <v>13005</v>
      </c>
      <c r="QSG1" s="53" t="s">
        <v>13006</v>
      </c>
      <c r="QSH1" s="53" t="s">
        <v>13007</v>
      </c>
      <c r="QSI1" s="53" t="s">
        <v>13008</v>
      </c>
      <c r="QSJ1" s="53" t="s">
        <v>13009</v>
      </c>
      <c r="QSK1" s="53" t="s">
        <v>13010</v>
      </c>
      <c r="QSL1" s="53" t="s">
        <v>13011</v>
      </c>
      <c r="QSM1" s="53" t="s">
        <v>13012</v>
      </c>
      <c r="QSN1" s="53" t="s">
        <v>13013</v>
      </c>
      <c r="QSO1" s="53" t="s">
        <v>13014</v>
      </c>
      <c r="QSP1" s="53" t="s">
        <v>13015</v>
      </c>
      <c r="QSQ1" s="53" t="s">
        <v>13016</v>
      </c>
      <c r="QSR1" s="53" t="s">
        <v>13017</v>
      </c>
      <c r="QSS1" s="53" t="s">
        <v>13018</v>
      </c>
      <c r="QST1" s="53" t="s">
        <v>13019</v>
      </c>
      <c r="QSU1" s="53" t="s">
        <v>13020</v>
      </c>
      <c r="QSV1" s="53" t="s">
        <v>13021</v>
      </c>
      <c r="QSW1" s="53" t="s">
        <v>13022</v>
      </c>
      <c r="QSX1" s="53" t="s">
        <v>13023</v>
      </c>
      <c r="QSY1" s="53" t="s">
        <v>13024</v>
      </c>
      <c r="QSZ1" s="53" t="s">
        <v>13025</v>
      </c>
      <c r="QTA1" s="53" t="s">
        <v>13026</v>
      </c>
      <c r="QTB1" s="53" t="s">
        <v>13027</v>
      </c>
      <c r="QTC1" s="53" t="s">
        <v>13028</v>
      </c>
      <c r="QTD1" s="53" t="s">
        <v>13029</v>
      </c>
      <c r="QTE1" s="53" t="s">
        <v>13030</v>
      </c>
      <c r="QTF1" s="53" t="s">
        <v>13031</v>
      </c>
      <c r="QTG1" s="53" t="s">
        <v>13032</v>
      </c>
      <c r="QTH1" s="53" t="s">
        <v>13033</v>
      </c>
      <c r="QTI1" s="53" t="s">
        <v>13034</v>
      </c>
      <c r="QTJ1" s="53" t="s">
        <v>13035</v>
      </c>
      <c r="QTK1" s="53" t="s">
        <v>13036</v>
      </c>
      <c r="QTL1" s="53" t="s">
        <v>13037</v>
      </c>
      <c r="QTM1" s="53" t="s">
        <v>13038</v>
      </c>
      <c r="QTN1" s="53" t="s">
        <v>13039</v>
      </c>
      <c r="QTO1" s="53" t="s">
        <v>13040</v>
      </c>
      <c r="QTP1" s="53" t="s">
        <v>13041</v>
      </c>
      <c r="QTQ1" s="53" t="s">
        <v>13042</v>
      </c>
      <c r="QTR1" s="53" t="s">
        <v>13043</v>
      </c>
      <c r="QTS1" s="53" t="s">
        <v>13044</v>
      </c>
      <c r="QTT1" s="53" t="s">
        <v>13045</v>
      </c>
      <c r="QTU1" s="53" t="s">
        <v>13046</v>
      </c>
      <c r="QTV1" s="53" t="s">
        <v>13047</v>
      </c>
      <c r="QTW1" s="53" t="s">
        <v>13048</v>
      </c>
      <c r="QTX1" s="53" t="s">
        <v>13049</v>
      </c>
      <c r="QTY1" s="53" t="s">
        <v>13050</v>
      </c>
      <c r="QTZ1" s="53" t="s">
        <v>13051</v>
      </c>
      <c r="QUA1" s="53" t="s">
        <v>13052</v>
      </c>
      <c r="QUB1" s="53" t="s">
        <v>13053</v>
      </c>
      <c r="QUC1" s="53" t="s">
        <v>13054</v>
      </c>
      <c r="QUD1" s="53" t="s">
        <v>13055</v>
      </c>
      <c r="QUE1" s="53" t="s">
        <v>13056</v>
      </c>
      <c r="QUF1" s="53" t="s">
        <v>13057</v>
      </c>
      <c r="QUG1" s="53" t="s">
        <v>13058</v>
      </c>
      <c r="QUH1" s="53" t="s">
        <v>13059</v>
      </c>
      <c r="QUI1" s="53" t="s">
        <v>13060</v>
      </c>
      <c r="QUJ1" s="53" t="s">
        <v>13061</v>
      </c>
      <c r="QUK1" s="53" t="s">
        <v>13062</v>
      </c>
      <c r="QUL1" s="53" t="s">
        <v>13063</v>
      </c>
      <c r="QUM1" s="53" t="s">
        <v>13064</v>
      </c>
      <c r="QUN1" s="53" t="s">
        <v>13065</v>
      </c>
      <c r="QUO1" s="53" t="s">
        <v>13066</v>
      </c>
      <c r="QUP1" s="53" t="s">
        <v>13067</v>
      </c>
      <c r="QUQ1" s="53" t="s">
        <v>13068</v>
      </c>
      <c r="QUR1" s="53" t="s">
        <v>13069</v>
      </c>
      <c r="QUS1" s="53" t="s">
        <v>13070</v>
      </c>
      <c r="QUT1" s="53" t="s">
        <v>13071</v>
      </c>
      <c r="QUU1" s="53" t="s">
        <v>13072</v>
      </c>
      <c r="QUV1" s="53" t="s">
        <v>13073</v>
      </c>
      <c r="QUW1" s="53" t="s">
        <v>13074</v>
      </c>
      <c r="QUX1" s="53" t="s">
        <v>13075</v>
      </c>
      <c r="QUY1" s="53" t="s">
        <v>13076</v>
      </c>
      <c r="QUZ1" s="53" t="s">
        <v>13077</v>
      </c>
      <c r="QVA1" s="53" t="s">
        <v>13078</v>
      </c>
      <c r="QVB1" s="53" t="s">
        <v>13079</v>
      </c>
      <c r="QVC1" s="53" t="s">
        <v>13080</v>
      </c>
      <c r="QVD1" s="53" t="s">
        <v>13081</v>
      </c>
      <c r="QVE1" s="53" t="s">
        <v>13082</v>
      </c>
      <c r="QVF1" s="53" t="s">
        <v>13083</v>
      </c>
      <c r="QVG1" s="53" t="s">
        <v>13084</v>
      </c>
      <c r="QVH1" s="53" t="s">
        <v>13085</v>
      </c>
      <c r="QVI1" s="53" t="s">
        <v>13086</v>
      </c>
      <c r="QVJ1" s="53" t="s">
        <v>13087</v>
      </c>
      <c r="QVK1" s="53" t="s">
        <v>13088</v>
      </c>
      <c r="QVL1" s="53" t="s">
        <v>13089</v>
      </c>
      <c r="QVM1" s="53" t="s">
        <v>13090</v>
      </c>
      <c r="QVN1" s="53" t="s">
        <v>13091</v>
      </c>
      <c r="QVO1" s="53" t="s">
        <v>13092</v>
      </c>
      <c r="QVP1" s="53" t="s">
        <v>13093</v>
      </c>
      <c r="QVQ1" s="53" t="s">
        <v>13094</v>
      </c>
      <c r="QVR1" s="53" t="s">
        <v>13095</v>
      </c>
      <c r="QVS1" s="53" t="s">
        <v>13096</v>
      </c>
      <c r="QVT1" s="53" t="s">
        <v>13097</v>
      </c>
      <c r="QVU1" s="53" t="s">
        <v>13098</v>
      </c>
      <c r="QVV1" s="53" t="s">
        <v>13099</v>
      </c>
      <c r="QVW1" s="53" t="s">
        <v>13100</v>
      </c>
      <c r="QVX1" s="53" t="s">
        <v>13101</v>
      </c>
      <c r="QVY1" s="53" t="s">
        <v>13102</v>
      </c>
      <c r="QVZ1" s="53" t="s">
        <v>13103</v>
      </c>
      <c r="QWA1" s="53" t="s">
        <v>13104</v>
      </c>
      <c r="QWB1" s="53" t="s">
        <v>13105</v>
      </c>
      <c r="QWC1" s="53" t="s">
        <v>13106</v>
      </c>
      <c r="QWD1" s="53" t="s">
        <v>13107</v>
      </c>
      <c r="QWE1" s="53" t="s">
        <v>13108</v>
      </c>
      <c r="QWF1" s="53" t="s">
        <v>13109</v>
      </c>
      <c r="QWG1" s="53" t="s">
        <v>13110</v>
      </c>
      <c r="QWH1" s="53" t="s">
        <v>13111</v>
      </c>
      <c r="QWI1" s="53" t="s">
        <v>13112</v>
      </c>
      <c r="QWJ1" s="53" t="s">
        <v>13113</v>
      </c>
      <c r="QWK1" s="53" t="s">
        <v>13114</v>
      </c>
      <c r="QWL1" s="53" t="s">
        <v>13115</v>
      </c>
      <c r="QWM1" s="53" t="s">
        <v>13116</v>
      </c>
      <c r="QWN1" s="53" t="s">
        <v>13117</v>
      </c>
      <c r="QWO1" s="53" t="s">
        <v>13118</v>
      </c>
      <c r="QWP1" s="53" t="s">
        <v>13119</v>
      </c>
      <c r="QWQ1" s="53" t="s">
        <v>13120</v>
      </c>
      <c r="QWR1" s="53" t="s">
        <v>13121</v>
      </c>
      <c r="QWS1" s="53" t="s">
        <v>13122</v>
      </c>
      <c r="QWT1" s="53" t="s">
        <v>13123</v>
      </c>
      <c r="QWU1" s="53" t="s">
        <v>13124</v>
      </c>
      <c r="QWV1" s="53" t="s">
        <v>13125</v>
      </c>
      <c r="QWW1" s="53" t="s">
        <v>13126</v>
      </c>
      <c r="QWX1" s="53" t="s">
        <v>13127</v>
      </c>
      <c r="QWY1" s="53" t="s">
        <v>13128</v>
      </c>
      <c r="QWZ1" s="53" t="s">
        <v>13129</v>
      </c>
      <c r="QXA1" s="53" t="s">
        <v>13130</v>
      </c>
      <c r="QXB1" s="53" t="s">
        <v>13131</v>
      </c>
      <c r="QXC1" s="53" t="s">
        <v>13132</v>
      </c>
      <c r="QXD1" s="53" t="s">
        <v>13133</v>
      </c>
      <c r="QXE1" s="53" t="s">
        <v>13134</v>
      </c>
      <c r="QXF1" s="53" t="s">
        <v>13135</v>
      </c>
      <c r="QXG1" s="53" t="s">
        <v>13136</v>
      </c>
      <c r="QXH1" s="53" t="s">
        <v>13137</v>
      </c>
      <c r="QXI1" s="53" t="s">
        <v>13138</v>
      </c>
      <c r="QXJ1" s="53" t="s">
        <v>13139</v>
      </c>
      <c r="QXK1" s="53" t="s">
        <v>13140</v>
      </c>
      <c r="QXL1" s="53" t="s">
        <v>13141</v>
      </c>
      <c r="QXM1" s="53" t="s">
        <v>13142</v>
      </c>
      <c r="QXN1" s="53" t="s">
        <v>13143</v>
      </c>
      <c r="QXO1" s="53" t="s">
        <v>13144</v>
      </c>
      <c r="QXP1" s="53" t="s">
        <v>13145</v>
      </c>
      <c r="QXQ1" s="53" t="s">
        <v>13146</v>
      </c>
      <c r="QXR1" s="53" t="s">
        <v>13147</v>
      </c>
      <c r="QXS1" s="53" t="s">
        <v>13148</v>
      </c>
      <c r="QXT1" s="53" t="s">
        <v>13149</v>
      </c>
      <c r="QXU1" s="53" t="s">
        <v>13150</v>
      </c>
      <c r="QXV1" s="53" t="s">
        <v>13151</v>
      </c>
      <c r="QXW1" s="53" t="s">
        <v>13152</v>
      </c>
      <c r="QXX1" s="53" t="s">
        <v>13153</v>
      </c>
      <c r="QXY1" s="53" t="s">
        <v>13154</v>
      </c>
      <c r="QXZ1" s="53" t="s">
        <v>13155</v>
      </c>
      <c r="QYA1" s="53" t="s">
        <v>13156</v>
      </c>
      <c r="QYB1" s="53" t="s">
        <v>13157</v>
      </c>
      <c r="QYC1" s="53" t="s">
        <v>13158</v>
      </c>
      <c r="QYD1" s="53" t="s">
        <v>13159</v>
      </c>
      <c r="QYE1" s="53" t="s">
        <v>13160</v>
      </c>
      <c r="QYF1" s="53" t="s">
        <v>13161</v>
      </c>
      <c r="QYG1" s="53" t="s">
        <v>13162</v>
      </c>
      <c r="QYH1" s="53" t="s">
        <v>13163</v>
      </c>
      <c r="QYI1" s="53" t="s">
        <v>13164</v>
      </c>
      <c r="QYJ1" s="53" t="s">
        <v>13165</v>
      </c>
      <c r="QYK1" s="53" t="s">
        <v>13166</v>
      </c>
      <c r="QYL1" s="53" t="s">
        <v>13167</v>
      </c>
      <c r="QYM1" s="53" t="s">
        <v>13168</v>
      </c>
      <c r="QYN1" s="53" t="s">
        <v>13169</v>
      </c>
      <c r="QYO1" s="53" t="s">
        <v>13170</v>
      </c>
      <c r="QYP1" s="53" t="s">
        <v>13171</v>
      </c>
      <c r="QYQ1" s="53" t="s">
        <v>13172</v>
      </c>
      <c r="QYR1" s="53" t="s">
        <v>13173</v>
      </c>
      <c r="QYS1" s="53" t="s">
        <v>13174</v>
      </c>
      <c r="QYT1" s="53" t="s">
        <v>13175</v>
      </c>
      <c r="QYU1" s="53" t="s">
        <v>13176</v>
      </c>
      <c r="QYV1" s="53" t="s">
        <v>13177</v>
      </c>
      <c r="QYW1" s="53" t="s">
        <v>13178</v>
      </c>
      <c r="QYX1" s="53" t="s">
        <v>13179</v>
      </c>
      <c r="QYY1" s="53" t="s">
        <v>13180</v>
      </c>
      <c r="QYZ1" s="53" t="s">
        <v>13181</v>
      </c>
      <c r="QZA1" s="53" t="s">
        <v>13182</v>
      </c>
      <c r="QZB1" s="53" t="s">
        <v>13183</v>
      </c>
      <c r="QZC1" s="53" t="s">
        <v>13184</v>
      </c>
      <c r="QZD1" s="53" t="s">
        <v>13185</v>
      </c>
      <c r="QZE1" s="53" t="s">
        <v>13186</v>
      </c>
      <c r="QZF1" s="53" t="s">
        <v>13187</v>
      </c>
      <c r="QZG1" s="53" t="s">
        <v>13188</v>
      </c>
      <c r="QZH1" s="53" t="s">
        <v>13189</v>
      </c>
      <c r="QZI1" s="53" t="s">
        <v>13190</v>
      </c>
      <c r="QZJ1" s="53" t="s">
        <v>13191</v>
      </c>
      <c r="QZK1" s="53" t="s">
        <v>13192</v>
      </c>
      <c r="QZL1" s="53" t="s">
        <v>13193</v>
      </c>
      <c r="QZM1" s="53" t="s">
        <v>13194</v>
      </c>
      <c r="QZN1" s="53" t="s">
        <v>13195</v>
      </c>
      <c r="QZO1" s="53" t="s">
        <v>13196</v>
      </c>
      <c r="QZP1" s="53" t="s">
        <v>13197</v>
      </c>
      <c r="QZQ1" s="53" t="s">
        <v>13198</v>
      </c>
      <c r="QZR1" s="53" t="s">
        <v>13199</v>
      </c>
      <c r="QZS1" s="53" t="s">
        <v>13200</v>
      </c>
      <c r="QZT1" s="53" t="s">
        <v>13201</v>
      </c>
      <c r="QZU1" s="53" t="s">
        <v>13202</v>
      </c>
      <c r="QZV1" s="53" t="s">
        <v>13203</v>
      </c>
      <c r="QZW1" s="53" t="s">
        <v>13204</v>
      </c>
      <c r="QZX1" s="53" t="s">
        <v>13205</v>
      </c>
      <c r="QZY1" s="53" t="s">
        <v>13206</v>
      </c>
      <c r="QZZ1" s="53" t="s">
        <v>13207</v>
      </c>
      <c r="RAA1" s="53" t="s">
        <v>13208</v>
      </c>
      <c r="RAB1" s="53" t="s">
        <v>13209</v>
      </c>
      <c r="RAC1" s="53" t="s">
        <v>13210</v>
      </c>
      <c r="RAD1" s="53" t="s">
        <v>13211</v>
      </c>
      <c r="RAE1" s="53" t="s">
        <v>13212</v>
      </c>
      <c r="RAF1" s="53" t="s">
        <v>13213</v>
      </c>
      <c r="RAG1" s="53" t="s">
        <v>13214</v>
      </c>
      <c r="RAH1" s="53" t="s">
        <v>13215</v>
      </c>
      <c r="RAI1" s="53" t="s">
        <v>13216</v>
      </c>
      <c r="RAJ1" s="53" t="s">
        <v>13217</v>
      </c>
      <c r="RAK1" s="53" t="s">
        <v>13218</v>
      </c>
      <c r="RAL1" s="53" t="s">
        <v>13219</v>
      </c>
      <c r="RAM1" s="53" t="s">
        <v>13220</v>
      </c>
      <c r="RAN1" s="53" t="s">
        <v>13221</v>
      </c>
      <c r="RAO1" s="53" t="s">
        <v>13222</v>
      </c>
      <c r="RAP1" s="53" t="s">
        <v>13223</v>
      </c>
      <c r="RAQ1" s="53" t="s">
        <v>13224</v>
      </c>
      <c r="RAR1" s="53" t="s">
        <v>13225</v>
      </c>
      <c r="RAS1" s="53" t="s">
        <v>13226</v>
      </c>
      <c r="RAT1" s="53" t="s">
        <v>13227</v>
      </c>
      <c r="RAU1" s="53" t="s">
        <v>13228</v>
      </c>
      <c r="RAV1" s="53" t="s">
        <v>13229</v>
      </c>
      <c r="RAW1" s="53" t="s">
        <v>13230</v>
      </c>
      <c r="RAX1" s="53" t="s">
        <v>13231</v>
      </c>
      <c r="RAY1" s="53" t="s">
        <v>13232</v>
      </c>
      <c r="RAZ1" s="53" t="s">
        <v>13233</v>
      </c>
      <c r="RBA1" s="53" t="s">
        <v>13234</v>
      </c>
      <c r="RBB1" s="53" t="s">
        <v>13235</v>
      </c>
      <c r="RBC1" s="53" t="s">
        <v>13236</v>
      </c>
      <c r="RBD1" s="53" t="s">
        <v>13237</v>
      </c>
      <c r="RBE1" s="53" t="s">
        <v>13238</v>
      </c>
      <c r="RBF1" s="53" t="s">
        <v>13239</v>
      </c>
      <c r="RBG1" s="53" t="s">
        <v>13240</v>
      </c>
      <c r="RBH1" s="53" t="s">
        <v>13241</v>
      </c>
      <c r="RBI1" s="53" t="s">
        <v>13242</v>
      </c>
      <c r="RBJ1" s="53" t="s">
        <v>13243</v>
      </c>
      <c r="RBK1" s="53" t="s">
        <v>13244</v>
      </c>
      <c r="RBL1" s="53" t="s">
        <v>13245</v>
      </c>
      <c r="RBM1" s="53" t="s">
        <v>13246</v>
      </c>
      <c r="RBN1" s="53" t="s">
        <v>13247</v>
      </c>
      <c r="RBO1" s="53" t="s">
        <v>13248</v>
      </c>
      <c r="RBP1" s="53" t="s">
        <v>13249</v>
      </c>
      <c r="RBQ1" s="53" t="s">
        <v>13250</v>
      </c>
      <c r="RBR1" s="53" t="s">
        <v>13251</v>
      </c>
      <c r="RBS1" s="53" t="s">
        <v>13252</v>
      </c>
      <c r="RBT1" s="53" t="s">
        <v>13253</v>
      </c>
      <c r="RBU1" s="53" t="s">
        <v>13254</v>
      </c>
      <c r="RBV1" s="53" t="s">
        <v>13255</v>
      </c>
      <c r="RBW1" s="53" t="s">
        <v>13256</v>
      </c>
      <c r="RBX1" s="53" t="s">
        <v>13257</v>
      </c>
      <c r="RBY1" s="53" t="s">
        <v>13258</v>
      </c>
      <c r="RBZ1" s="53" t="s">
        <v>13259</v>
      </c>
      <c r="RCA1" s="53" t="s">
        <v>13260</v>
      </c>
      <c r="RCB1" s="53" t="s">
        <v>13261</v>
      </c>
      <c r="RCC1" s="53" t="s">
        <v>13262</v>
      </c>
      <c r="RCD1" s="53" t="s">
        <v>13263</v>
      </c>
      <c r="RCE1" s="53" t="s">
        <v>13264</v>
      </c>
      <c r="RCF1" s="53" t="s">
        <v>13265</v>
      </c>
      <c r="RCG1" s="53" t="s">
        <v>13266</v>
      </c>
      <c r="RCH1" s="53" t="s">
        <v>13267</v>
      </c>
      <c r="RCI1" s="53" t="s">
        <v>13268</v>
      </c>
      <c r="RCJ1" s="53" t="s">
        <v>13269</v>
      </c>
      <c r="RCK1" s="53" t="s">
        <v>13270</v>
      </c>
      <c r="RCL1" s="53" t="s">
        <v>13271</v>
      </c>
      <c r="RCM1" s="53" t="s">
        <v>13272</v>
      </c>
      <c r="RCN1" s="53" t="s">
        <v>13273</v>
      </c>
      <c r="RCO1" s="53" t="s">
        <v>13274</v>
      </c>
      <c r="RCP1" s="53" t="s">
        <v>13275</v>
      </c>
      <c r="RCQ1" s="53" t="s">
        <v>13276</v>
      </c>
      <c r="RCR1" s="53" t="s">
        <v>13277</v>
      </c>
      <c r="RCS1" s="53" t="s">
        <v>13278</v>
      </c>
      <c r="RCT1" s="53" t="s">
        <v>13279</v>
      </c>
      <c r="RCU1" s="53" t="s">
        <v>13280</v>
      </c>
      <c r="RCV1" s="53" t="s">
        <v>13281</v>
      </c>
      <c r="RCW1" s="53" t="s">
        <v>13282</v>
      </c>
      <c r="RCX1" s="53" t="s">
        <v>13283</v>
      </c>
      <c r="RCY1" s="53" t="s">
        <v>13284</v>
      </c>
      <c r="RCZ1" s="53" t="s">
        <v>13285</v>
      </c>
      <c r="RDA1" s="53" t="s">
        <v>13286</v>
      </c>
      <c r="RDB1" s="53" t="s">
        <v>13287</v>
      </c>
      <c r="RDC1" s="53" t="s">
        <v>13288</v>
      </c>
      <c r="RDD1" s="53" t="s">
        <v>13289</v>
      </c>
      <c r="RDE1" s="53" t="s">
        <v>13290</v>
      </c>
      <c r="RDF1" s="53" t="s">
        <v>13291</v>
      </c>
      <c r="RDG1" s="53" t="s">
        <v>13292</v>
      </c>
      <c r="RDH1" s="53" t="s">
        <v>13293</v>
      </c>
      <c r="RDI1" s="53" t="s">
        <v>13294</v>
      </c>
      <c r="RDJ1" s="53" t="s">
        <v>13295</v>
      </c>
      <c r="RDK1" s="53" t="s">
        <v>13296</v>
      </c>
      <c r="RDL1" s="53" t="s">
        <v>13297</v>
      </c>
      <c r="RDM1" s="53" t="s">
        <v>13298</v>
      </c>
      <c r="RDN1" s="53" t="s">
        <v>13299</v>
      </c>
      <c r="RDO1" s="53" t="s">
        <v>13300</v>
      </c>
      <c r="RDP1" s="53" t="s">
        <v>13301</v>
      </c>
      <c r="RDQ1" s="53" t="s">
        <v>13302</v>
      </c>
      <c r="RDR1" s="53" t="s">
        <v>13303</v>
      </c>
      <c r="RDS1" s="53" t="s">
        <v>13304</v>
      </c>
      <c r="RDT1" s="53" t="s">
        <v>13305</v>
      </c>
      <c r="RDU1" s="53" t="s">
        <v>13306</v>
      </c>
      <c r="RDV1" s="53" t="s">
        <v>13307</v>
      </c>
      <c r="RDW1" s="53" t="s">
        <v>13308</v>
      </c>
      <c r="RDX1" s="53" t="s">
        <v>13309</v>
      </c>
      <c r="RDY1" s="53" t="s">
        <v>13310</v>
      </c>
      <c r="RDZ1" s="53" t="s">
        <v>13311</v>
      </c>
      <c r="REA1" s="53" t="s">
        <v>13312</v>
      </c>
      <c r="REB1" s="53" t="s">
        <v>13313</v>
      </c>
      <c r="REC1" s="53" t="s">
        <v>13314</v>
      </c>
      <c r="RED1" s="53" t="s">
        <v>13315</v>
      </c>
      <c r="REE1" s="53" t="s">
        <v>13316</v>
      </c>
      <c r="REF1" s="53" t="s">
        <v>13317</v>
      </c>
      <c r="REG1" s="53" t="s">
        <v>13318</v>
      </c>
      <c r="REH1" s="53" t="s">
        <v>13319</v>
      </c>
      <c r="REI1" s="53" t="s">
        <v>13320</v>
      </c>
      <c r="REJ1" s="53" t="s">
        <v>13321</v>
      </c>
      <c r="REK1" s="53" t="s">
        <v>13322</v>
      </c>
      <c r="REL1" s="53" t="s">
        <v>13323</v>
      </c>
      <c r="REM1" s="53" t="s">
        <v>13324</v>
      </c>
      <c r="REN1" s="53" t="s">
        <v>13325</v>
      </c>
      <c r="REO1" s="53" t="s">
        <v>13326</v>
      </c>
      <c r="REP1" s="53" t="s">
        <v>13327</v>
      </c>
      <c r="REQ1" s="53" t="s">
        <v>13328</v>
      </c>
      <c r="RER1" s="53" t="s">
        <v>13329</v>
      </c>
      <c r="RES1" s="53" t="s">
        <v>13330</v>
      </c>
      <c r="RET1" s="53" t="s">
        <v>13331</v>
      </c>
      <c r="REU1" s="53" t="s">
        <v>13332</v>
      </c>
      <c r="REV1" s="53" t="s">
        <v>13333</v>
      </c>
      <c r="REW1" s="53" t="s">
        <v>13334</v>
      </c>
      <c r="REX1" s="53" t="s">
        <v>13335</v>
      </c>
      <c r="REY1" s="53" t="s">
        <v>13336</v>
      </c>
      <c r="REZ1" s="53" t="s">
        <v>13337</v>
      </c>
      <c r="RFA1" s="53" t="s">
        <v>13338</v>
      </c>
      <c r="RFB1" s="53" t="s">
        <v>13339</v>
      </c>
      <c r="RFC1" s="53" t="s">
        <v>13340</v>
      </c>
      <c r="RFD1" s="53" t="s">
        <v>13341</v>
      </c>
      <c r="RFE1" s="53" t="s">
        <v>13342</v>
      </c>
      <c r="RFF1" s="53" t="s">
        <v>13343</v>
      </c>
      <c r="RFG1" s="53" t="s">
        <v>13344</v>
      </c>
      <c r="RFH1" s="53" t="s">
        <v>13345</v>
      </c>
      <c r="RFI1" s="53" t="s">
        <v>13346</v>
      </c>
      <c r="RFJ1" s="53" t="s">
        <v>13347</v>
      </c>
      <c r="RFK1" s="53" t="s">
        <v>13348</v>
      </c>
      <c r="RFL1" s="53" t="s">
        <v>13349</v>
      </c>
      <c r="RFM1" s="53" t="s">
        <v>13350</v>
      </c>
      <c r="RFN1" s="53" t="s">
        <v>13351</v>
      </c>
      <c r="RFO1" s="53" t="s">
        <v>13352</v>
      </c>
      <c r="RFP1" s="53" t="s">
        <v>13353</v>
      </c>
      <c r="RFQ1" s="53" t="s">
        <v>13354</v>
      </c>
      <c r="RFR1" s="53" t="s">
        <v>13355</v>
      </c>
      <c r="RFS1" s="53" t="s">
        <v>13356</v>
      </c>
      <c r="RFT1" s="53" t="s">
        <v>13357</v>
      </c>
      <c r="RFU1" s="53" t="s">
        <v>13358</v>
      </c>
      <c r="RFV1" s="53" t="s">
        <v>13359</v>
      </c>
      <c r="RFW1" s="53" t="s">
        <v>13360</v>
      </c>
      <c r="RFX1" s="53" t="s">
        <v>13361</v>
      </c>
      <c r="RFY1" s="53" t="s">
        <v>13362</v>
      </c>
      <c r="RFZ1" s="53" t="s">
        <v>13363</v>
      </c>
      <c r="RGA1" s="53" t="s">
        <v>13364</v>
      </c>
      <c r="RGB1" s="53" t="s">
        <v>13365</v>
      </c>
      <c r="RGC1" s="53" t="s">
        <v>13366</v>
      </c>
      <c r="RGD1" s="53" t="s">
        <v>13367</v>
      </c>
      <c r="RGE1" s="53" t="s">
        <v>13368</v>
      </c>
      <c r="RGF1" s="53" t="s">
        <v>13369</v>
      </c>
      <c r="RGG1" s="53" t="s">
        <v>13370</v>
      </c>
      <c r="RGH1" s="53" t="s">
        <v>13371</v>
      </c>
      <c r="RGI1" s="53" t="s">
        <v>13372</v>
      </c>
      <c r="RGJ1" s="53" t="s">
        <v>13373</v>
      </c>
      <c r="RGK1" s="53" t="s">
        <v>13374</v>
      </c>
      <c r="RGL1" s="53" t="s">
        <v>13375</v>
      </c>
      <c r="RGM1" s="53" t="s">
        <v>13376</v>
      </c>
      <c r="RGN1" s="53" t="s">
        <v>13377</v>
      </c>
      <c r="RGO1" s="53" t="s">
        <v>13378</v>
      </c>
      <c r="RGP1" s="53" t="s">
        <v>13379</v>
      </c>
      <c r="RGQ1" s="53" t="s">
        <v>13380</v>
      </c>
      <c r="RGR1" s="53" t="s">
        <v>13381</v>
      </c>
      <c r="RGS1" s="53" t="s">
        <v>13382</v>
      </c>
      <c r="RGT1" s="53" t="s">
        <v>13383</v>
      </c>
      <c r="RGU1" s="53" t="s">
        <v>13384</v>
      </c>
      <c r="RGV1" s="53" t="s">
        <v>13385</v>
      </c>
      <c r="RGW1" s="53" t="s">
        <v>13386</v>
      </c>
      <c r="RGX1" s="53" t="s">
        <v>13387</v>
      </c>
      <c r="RGY1" s="53" t="s">
        <v>13388</v>
      </c>
      <c r="RGZ1" s="53" t="s">
        <v>13389</v>
      </c>
      <c r="RHA1" s="53" t="s">
        <v>13390</v>
      </c>
      <c r="RHB1" s="53" t="s">
        <v>13391</v>
      </c>
      <c r="RHC1" s="53" t="s">
        <v>13392</v>
      </c>
      <c r="RHD1" s="53" t="s">
        <v>13393</v>
      </c>
      <c r="RHE1" s="53" t="s">
        <v>13394</v>
      </c>
      <c r="RHF1" s="53" t="s">
        <v>13395</v>
      </c>
      <c r="RHG1" s="53" t="s">
        <v>13396</v>
      </c>
      <c r="RHH1" s="53" t="s">
        <v>13397</v>
      </c>
      <c r="RHI1" s="53" t="s">
        <v>13398</v>
      </c>
      <c r="RHJ1" s="53" t="s">
        <v>13399</v>
      </c>
      <c r="RHK1" s="53" t="s">
        <v>13400</v>
      </c>
      <c r="RHL1" s="53" t="s">
        <v>13401</v>
      </c>
      <c r="RHM1" s="53" t="s">
        <v>13402</v>
      </c>
      <c r="RHN1" s="53" t="s">
        <v>13403</v>
      </c>
      <c r="RHO1" s="53" t="s">
        <v>13404</v>
      </c>
      <c r="RHP1" s="53" t="s">
        <v>13405</v>
      </c>
      <c r="RHQ1" s="53" t="s">
        <v>13406</v>
      </c>
      <c r="RHR1" s="53" t="s">
        <v>13407</v>
      </c>
      <c r="RHS1" s="53" t="s">
        <v>13408</v>
      </c>
      <c r="RHT1" s="53" t="s">
        <v>13409</v>
      </c>
      <c r="RHU1" s="53" t="s">
        <v>13410</v>
      </c>
      <c r="RHV1" s="53" t="s">
        <v>13411</v>
      </c>
      <c r="RHW1" s="53" t="s">
        <v>13412</v>
      </c>
      <c r="RHX1" s="53" t="s">
        <v>13413</v>
      </c>
      <c r="RHY1" s="53" t="s">
        <v>13414</v>
      </c>
      <c r="RHZ1" s="53" t="s">
        <v>13415</v>
      </c>
      <c r="RIA1" s="53" t="s">
        <v>13416</v>
      </c>
      <c r="RIB1" s="53" t="s">
        <v>13417</v>
      </c>
      <c r="RIC1" s="53" t="s">
        <v>13418</v>
      </c>
      <c r="RID1" s="53" t="s">
        <v>13419</v>
      </c>
      <c r="RIE1" s="53" t="s">
        <v>13420</v>
      </c>
      <c r="RIF1" s="53" t="s">
        <v>13421</v>
      </c>
      <c r="RIG1" s="53" t="s">
        <v>13422</v>
      </c>
      <c r="RIH1" s="53" t="s">
        <v>13423</v>
      </c>
      <c r="RII1" s="53" t="s">
        <v>13424</v>
      </c>
      <c r="RIJ1" s="53" t="s">
        <v>13425</v>
      </c>
      <c r="RIK1" s="53" t="s">
        <v>13426</v>
      </c>
      <c r="RIL1" s="53" t="s">
        <v>13427</v>
      </c>
      <c r="RIM1" s="53" t="s">
        <v>13428</v>
      </c>
      <c r="RIN1" s="53" t="s">
        <v>13429</v>
      </c>
      <c r="RIO1" s="53" t="s">
        <v>13430</v>
      </c>
      <c r="RIP1" s="53" t="s">
        <v>13431</v>
      </c>
      <c r="RIQ1" s="53" t="s">
        <v>13432</v>
      </c>
      <c r="RIR1" s="53" t="s">
        <v>13433</v>
      </c>
      <c r="RIS1" s="53" t="s">
        <v>13434</v>
      </c>
      <c r="RIT1" s="53" t="s">
        <v>13435</v>
      </c>
      <c r="RIU1" s="53" t="s">
        <v>13436</v>
      </c>
      <c r="RIV1" s="53" t="s">
        <v>13437</v>
      </c>
      <c r="RIW1" s="53" t="s">
        <v>13438</v>
      </c>
      <c r="RIX1" s="53" t="s">
        <v>13439</v>
      </c>
      <c r="RIY1" s="53" t="s">
        <v>13440</v>
      </c>
      <c r="RIZ1" s="53" t="s">
        <v>13441</v>
      </c>
      <c r="RJA1" s="53" t="s">
        <v>13442</v>
      </c>
      <c r="RJB1" s="53" t="s">
        <v>13443</v>
      </c>
      <c r="RJC1" s="53" t="s">
        <v>13444</v>
      </c>
      <c r="RJD1" s="53" t="s">
        <v>13445</v>
      </c>
      <c r="RJE1" s="53" t="s">
        <v>13446</v>
      </c>
      <c r="RJF1" s="53" t="s">
        <v>13447</v>
      </c>
      <c r="RJG1" s="53" t="s">
        <v>13448</v>
      </c>
      <c r="RJH1" s="53" t="s">
        <v>13449</v>
      </c>
      <c r="RJI1" s="53" t="s">
        <v>13450</v>
      </c>
      <c r="RJJ1" s="53" t="s">
        <v>13451</v>
      </c>
      <c r="RJK1" s="53" t="s">
        <v>13452</v>
      </c>
      <c r="RJL1" s="53" t="s">
        <v>13453</v>
      </c>
      <c r="RJM1" s="53" t="s">
        <v>13454</v>
      </c>
      <c r="RJN1" s="53" t="s">
        <v>13455</v>
      </c>
      <c r="RJO1" s="53" t="s">
        <v>13456</v>
      </c>
      <c r="RJP1" s="53" t="s">
        <v>13457</v>
      </c>
      <c r="RJQ1" s="53" t="s">
        <v>13458</v>
      </c>
      <c r="RJR1" s="53" t="s">
        <v>13459</v>
      </c>
      <c r="RJS1" s="53" t="s">
        <v>13460</v>
      </c>
      <c r="RJT1" s="53" t="s">
        <v>13461</v>
      </c>
      <c r="RJU1" s="53" t="s">
        <v>13462</v>
      </c>
      <c r="RJV1" s="53" t="s">
        <v>13463</v>
      </c>
      <c r="RJW1" s="53" t="s">
        <v>13464</v>
      </c>
      <c r="RJX1" s="53" t="s">
        <v>13465</v>
      </c>
      <c r="RJY1" s="53" t="s">
        <v>13466</v>
      </c>
      <c r="RJZ1" s="53" t="s">
        <v>13467</v>
      </c>
      <c r="RKA1" s="53" t="s">
        <v>13468</v>
      </c>
      <c r="RKB1" s="53" t="s">
        <v>13469</v>
      </c>
      <c r="RKC1" s="53" t="s">
        <v>13470</v>
      </c>
      <c r="RKD1" s="53" t="s">
        <v>13471</v>
      </c>
      <c r="RKE1" s="53" t="s">
        <v>13472</v>
      </c>
      <c r="RKF1" s="53" t="s">
        <v>13473</v>
      </c>
      <c r="RKG1" s="53" t="s">
        <v>13474</v>
      </c>
      <c r="RKH1" s="53" t="s">
        <v>13475</v>
      </c>
      <c r="RKI1" s="53" t="s">
        <v>13476</v>
      </c>
      <c r="RKJ1" s="53" t="s">
        <v>13477</v>
      </c>
      <c r="RKK1" s="53" t="s">
        <v>13478</v>
      </c>
      <c r="RKL1" s="53" t="s">
        <v>13479</v>
      </c>
      <c r="RKM1" s="53" t="s">
        <v>13480</v>
      </c>
      <c r="RKN1" s="53" t="s">
        <v>13481</v>
      </c>
      <c r="RKO1" s="53" t="s">
        <v>13482</v>
      </c>
      <c r="RKP1" s="53" t="s">
        <v>13483</v>
      </c>
      <c r="RKQ1" s="53" t="s">
        <v>13484</v>
      </c>
      <c r="RKR1" s="53" t="s">
        <v>13485</v>
      </c>
      <c r="RKS1" s="53" t="s">
        <v>13486</v>
      </c>
      <c r="RKT1" s="53" t="s">
        <v>13487</v>
      </c>
      <c r="RKU1" s="53" t="s">
        <v>13488</v>
      </c>
      <c r="RKV1" s="53" t="s">
        <v>13489</v>
      </c>
      <c r="RKW1" s="53" t="s">
        <v>13490</v>
      </c>
      <c r="RKX1" s="53" t="s">
        <v>13491</v>
      </c>
      <c r="RKY1" s="53" t="s">
        <v>13492</v>
      </c>
      <c r="RKZ1" s="53" t="s">
        <v>13493</v>
      </c>
      <c r="RLA1" s="53" t="s">
        <v>13494</v>
      </c>
      <c r="RLB1" s="53" t="s">
        <v>13495</v>
      </c>
      <c r="RLC1" s="53" t="s">
        <v>13496</v>
      </c>
      <c r="RLD1" s="53" t="s">
        <v>13497</v>
      </c>
      <c r="RLE1" s="53" t="s">
        <v>13498</v>
      </c>
      <c r="RLF1" s="53" t="s">
        <v>13499</v>
      </c>
      <c r="RLG1" s="53" t="s">
        <v>13500</v>
      </c>
      <c r="RLH1" s="53" t="s">
        <v>13501</v>
      </c>
      <c r="RLI1" s="53" t="s">
        <v>13502</v>
      </c>
      <c r="RLJ1" s="53" t="s">
        <v>13503</v>
      </c>
      <c r="RLK1" s="53" t="s">
        <v>13504</v>
      </c>
      <c r="RLL1" s="53" t="s">
        <v>13505</v>
      </c>
      <c r="RLM1" s="53" t="s">
        <v>13506</v>
      </c>
      <c r="RLN1" s="53" t="s">
        <v>13507</v>
      </c>
      <c r="RLO1" s="53" t="s">
        <v>13508</v>
      </c>
      <c r="RLP1" s="53" t="s">
        <v>13509</v>
      </c>
      <c r="RLQ1" s="53" t="s">
        <v>13510</v>
      </c>
      <c r="RLR1" s="53" t="s">
        <v>13511</v>
      </c>
      <c r="RLS1" s="53" t="s">
        <v>13512</v>
      </c>
      <c r="RLT1" s="53" t="s">
        <v>13513</v>
      </c>
      <c r="RLU1" s="53" t="s">
        <v>13514</v>
      </c>
      <c r="RLV1" s="53" t="s">
        <v>13515</v>
      </c>
      <c r="RLW1" s="53" t="s">
        <v>13516</v>
      </c>
      <c r="RLX1" s="53" t="s">
        <v>13517</v>
      </c>
      <c r="RLY1" s="53" t="s">
        <v>13518</v>
      </c>
      <c r="RLZ1" s="53" t="s">
        <v>13519</v>
      </c>
      <c r="RMA1" s="53" t="s">
        <v>13520</v>
      </c>
      <c r="RMB1" s="53" t="s">
        <v>13521</v>
      </c>
      <c r="RMC1" s="53" t="s">
        <v>13522</v>
      </c>
      <c r="RMD1" s="53" t="s">
        <v>13523</v>
      </c>
      <c r="RME1" s="53" t="s">
        <v>13524</v>
      </c>
      <c r="RMF1" s="53" t="s">
        <v>13525</v>
      </c>
      <c r="RMG1" s="53" t="s">
        <v>13526</v>
      </c>
      <c r="RMH1" s="53" t="s">
        <v>13527</v>
      </c>
      <c r="RMI1" s="53" t="s">
        <v>13528</v>
      </c>
      <c r="RMJ1" s="53" t="s">
        <v>13529</v>
      </c>
      <c r="RMK1" s="53" t="s">
        <v>13530</v>
      </c>
      <c r="RML1" s="53" t="s">
        <v>13531</v>
      </c>
      <c r="RMM1" s="53" t="s">
        <v>13532</v>
      </c>
      <c r="RMN1" s="53" t="s">
        <v>13533</v>
      </c>
      <c r="RMO1" s="53" t="s">
        <v>13534</v>
      </c>
      <c r="RMP1" s="53" t="s">
        <v>13535</v>
      </c>
      <c r="RMQ1" s="53" t="s">
        <v>13536</v>
      </c>
      <c r="RMR1" s="53" t="s">
        <v>13537</v>
      </c>
      <c r="RMS1" s="53" t="s">
        <v>13538</v>
      </c>
      <c r="RMT1" s="53" t="s">
        <v>13539</v>
      </c>
      <c r="RMU1" s="53" t="s">
        <v>13540</v>
      </c>
      <c r="RMV1" s="53" t="s">
        <v>13541</v>
      </c>
      <c r="RMW1" s="53" t="s">
        <v>13542</v>
      </c>
      <c r="RMX1" s="53" t="s">
        <v>13543</v>
      </c>
      <c r="RMY1" s="53" t="s">
        <v>13544</v>
      </c>
      <c r="RMZ1" s="53" t="s">
        <v>13545</v>
      </c>
      <c r="RNA1" s="53" t="s">
        <v>13546</v>
      </c>
      <c r="RNB1" s="53" t="s">
        <v>13547</v>
      </c>
      <c r="RNC1" s="53" t="s">
        <v>13548</v>
      </c>
      <c r="RND1" s="53" t="s">
        <v>13549</v>
      </c>
      <c r="RNE1" s="53" t="s">
        <v>13550</v>
      </c>
      <c r="RNF1" s="53" t="s">
        <v>13551</v>
      </c>
      <c r="RNG1" s="53" t="s">
        <v>13552</v>
      </c>
      <c r="RNH1" s="53" t="s">
        <v>13553</v>
      </c>
      <c r="RNI1" s="53" t="s">
        <v>13554</v>
      </c>
      <c r="RNJ1" s="53" t="s">
        <v>13555</v>
      </c>
      <c r="RNK1" s="53" t="s">
        <v>13556</v>
      </c>
      <c r="RNL1" s="53" t="s">
        <v>13557</v>
      </c>
      <c r="RNM1" s="53" t="s">
        <v>13558</v>
      </c>
      <c r="RNN1" s="53" t="s">
        <v>13559</v>
      </c>
      <c r="RNO1" s="53" t="s">
        <v>13560</v>
      </c>
      <c r="RNP1" s="53" t="s">
        <v>13561</v>
      </c>
      <c r="RNQ1" s="53" t="s">
        <v>13562</v>
      </c>
      <c r="RNR1" s="53" t="s">
        <v>13563</v>
      </c>
      <c r="RNS1" s="53" t="s">
        <v>13564</v>
      </c>
      <c r="RNT1" s="53" t="s">
        <v>13565</v>
      </c>
      <c r="RNU1" s="53" t="s">
        <v>13566</v>
      </c>
      <c r="RNV1" s="53" t="s">
        <v>13567</v>
      </c>
      <c r="RNW1" s="53" t="s">
        <v>13568</v>
      </c>
      <c r="RNX1" s="53" t="s">
        <v>13569</v>
      </c>
      <c r="RNY1" s="53" t="s">
        <v>13570</v>
      </c>
      <c r="RNZ1" s="53" t="s">
        <v>13571</v>
      </c>
      <c r="ROA1" s="53" t="s">
        <v>13572</v>
      </c>
      <c r="ROB1" s="53" t="s">
        <v>13573</v>
      </c>
      <c r="ROC1" s="53" t="s">
        <v>13574</v>
      </c>
      <c r="ROD1" s="53" t="s">
        <v>13575</v>
      </c>
      <c r="ROE1" s="53" t="s">
        <v>13576</v>
      </c>
      <c r="ROF1" s="53" t="s">
        <v>13577</v>
      </c>
      <c r="ROG1" s="53" t="s">
        <v>13578</v>
      </c>
      <c r="ROH1" s="53" t="s">
        <v>13579</v>
      </c>
      <c r="ROI1" s="53" t="s">
        <v>13580</v>
      </c>
      <c r="ROJ1" s="53" t="s">
        <v>13581</v>
      </c>
      <c r="ROK1" s="53" t="s">
        <v>13582</v>
      </c>
      <c r="ROL1" s="53" t="s">
        <v>13583</v>
      </c>
      <c r="ROM1" s="53" t="s">
        <v>13584</v>
      </c>
      <c r="RON1" s="53" t="s">
        <v>13585</v>
      </c>
      <c r="ROO1" s="53" t="s">
        <v>13586</v>
      </c>
      <c r="ROP1" s="53" t="s">
        <v>13587</v>
      </c>
      <c r="ROQ1" s="53" t="s">
        <v>13588</v>
      </c>
      <c r="ROR1" s="53" t="s">
        <v>13589</v>
      </c>
      <c r="ROS1" s="53" t="s">
        <v>13590</v>
      </c>
      <c r="ROT1" s="53" t="s">
        <v>13591</v>
      </c>
      <c r="ROU1" s="53" t="s">
        <v>13592</v>
      </c>
      <c r="ROV1" s="53" t="s">
        <v>13593</v>
      </c>
      <c r="ROW1" s="53" t="s">
        <v>13594</v>
      </c>
      <c r="ROX1" s="53" t="s">
        <v>13595</v>
      </c>
      <c r="ROY1" s="53" t="s">
        <v>13596</v>
      </c>
      <c r="ROZ1" s="53" t="s">
        <v>13597</v>
      </c>
      <c r="RPA1" s="53" t="s">
        <v>13598</v>
      </c>
      <c r="RPB1" s="53" t="s">
        <v>13599</v>
      </c>
      <c r="RPC1" s="53" t="s">
        <v>13600</v>
      </c>
      <c r="RPD1" s="53" t="s">
        <v>13601</v>
      </c>
      <c r="RPE1" s="53" t="s">
        <v>13602</v>
      </c>
      <c r="RPF1" s="53" t="s">
        <v>13603</v>
      </c>
      <c r="RPG1" s="53" t="s">
        <v>13604</v>
      </c>
      <c r="RPH1" s="53" t="s">
        <v>13605</v>
      </c>
      <c r="RPI1" s="53" t="s">
        <v>13606</v>
      </c>
      <c r="RPJ1" s="53" t="s">
        <v>13607</v>
      </c>
      <c r="RPK1" s="53" t="s">
        <v>13608</v>
      </c>
      <c r="RPL1" s="53" t="s">
        <v>13609</v>
      </c>
      <c r="RPM1" s="53" t="s">
        <v>13610</v>
      </c>
      <c r="RPN1" s="53" t="s">
        <v>13611</v>
      </c>
      <c r="RPO1" s="53" t="s">
        <v>13612</v>
      </c>
      <c r="RPP1" s="53" t="s">
        <v>13613</v>
      </c>
      <c r="RPQ1" s="53" t="s">
        <v>13614</v>
      </c>
      <c r="RPR1" s="53" t="s">
        <v>13615</v>
      </c>
      <c r="RPS1" s="53" t="s">
        <v>13616</v>
      </c>
      <c r="RPT1" s="53" t="s">
        <v>13617</v>
      </c>
      <c r="RPU1" s="53" t="s">
        <v>13618</v>
      </c>
      <c r="RPV1" s="53" t="s">
        <v>13619</v>
      </c>
      <c r="RPW1" s="53" t="s">
        <v>13620</v>
      </c>
      <c r="RPX1" s="53" t="s">
        <v>13621</v>
      </c>
      <c r="RPY1" s="53" t="s">
        <v>13622</v>
      </c>
      <c r="RPZ1" s="53" t="s">
        <v>13623</v>
      </c>
      <c r="RQA1" s="53" t="s">
        <v>13624</v>
      </c>
      <c r="RQB1" s="53" t="s">
        <v>13625</v>
      </c>
      <c r="RQC1" s="53" t="s">
        <v>13626</v>
      </c>
      <c r="RQD1" s="53" t="s">
        <v>13627</v>
      </c>
      <c r="RQE1" s="53" t="s">
        <v>13628</v>
      </c>
      <c r="RQF1" s="53" t="s">
        <v>13629</v>
      </c>
      <c r="RQG1" s="53" t="s">
        <v>13630</v>
      </c>
      <c r="RQH1" s="53" t="s">
        <v>13631</v>
      </c>
      <c r="RQI1" s="53" t="s">
        <v>13632</v>
      </c>
      <c r="RQJ1" s="53" t="s">
        <v>13633</v>
      </c>
      <c r="RQK1" s="53" t="s">
        <v>13634</v>
      </c>
      <c r="RQL1" s="53" t="s">
        <v>13635</v>
      </c>
      <c r="RQM1" s="53" t="s">
        <v>13636</v>
      </c>
      <c r="RQN1" s="53" t="s">
        <v>13637</v>
      </c>
      <c r="RQO1" s="53" t="s">
        <v>13638</v>
      </c>
      <c r="RQP1" s="53" t="s">
        <v>13639</v>
      </c>
      <c r="RQQ1" s="53" t="s">
        <v>13640</v>
      </c>
      <c r="RQR1" s="53" t="s">
        <v>13641</v>
      </c>
      <c r="RQS1" s="53" t="s">
        <v>13642</v>
      </c>
      <c r="RQT1" s="53" t="s">
        <v>13643</v>
      </c>
      <c r="RQU1" s="53" t="s">
        <v>13644</v>
      </c>
      <c r="RQV1" s="53" t="s">
        <v>13645</v>
      </c>
      <c r="RQW1" s="53" t="s">
        <v>13646</v>
      </c>
      <c r="RQX1" s="53" t="s">
        <v>13647</v>
      </c>
      <c r="RQY1" s="53" t="s">
        <v>13648</v>
      </c>
      <c r="RQZ1" s="53" t="s">
        <v>13649</v>
      </c>
      <c r="RRA1" s="53" t="s">
        <v>13650</v>
      </c>
      <c r="RRB1" s="53" t="s">
        <v>13651</v>
      </c>
      <c r="RRC1" s="53" t="s">
        <v>13652</v>
      </c>
      <c r="RRD1" s="53" t="s">
        <v>13653</v>
      </c>
      <c r="RRE1" s="53" t="s">
        <v>13654</v>
      </c>
      <c r="RRF1" s="53" t="s">
        <v>13655</v>
      </c>
      <c r="RRG1" s="53" t="s">
        <v>13656</v>
      </c>
      <c r="RRH1" s="53" t="s">
        <v>13657</v>
      </c>
      <c r="RRI1" s="53" t="s">
        <v>13658</v>
      </c>
      <c r="RRJ1" s="53" t="s">
        <v>13659</v>
      </c>
      <c r="RRK1" s="53" t="s">
        <v>13660</v>
      </c>
      <c r="RRL1" s="53" t="s">
        <v>13661</v>
      </c>
      <c r="RRM1" s="53" t="s">
        <v>13662</v>
      </c>
      <c r="RRN1" s="53" t="s">
        <v>13663</v>
      </c>
      <c r="RRO1" s="53" t="s">
        <v>13664</v>
      </c>
      <c r="RRP1" s="53" t="s">
        <v>13665</v>
      </c>
      <c r="RRQ1" s="53" t="s">
        <v>13666</v>
      </c>
      <c r="RRR1" s="53" t="s">
        <v>13667</v>
      </c>
      <c r="RRS1" s="53" t="s">
        <v>13668</v>
      </c>
      <c r="RRT1" s="53" t="s">
        <v>13669</v>
      </c>
      <c r="RRU1" s="53" t="s">
        <v>13670</v>
      </c>
      <c r="RRV1" s="53" t="s">
        <v>13671</v>
      </c>
      <c r="RRW1" s="53" t="s">
        <v>13672</v>
      </c>
      <c r="RRX1" s="53" t="s">
        <v>13673</v>
      </c>
      <c r="RRY1" s="53" t="s">
        <v>13674</v>
      </c>
      <c r="RRZ1" s="53" t="s">
        <v>13675</v>
      </c>
      <c r="RSA1" s="53" t="s">
        <v>13676</v>
      </c>
      <c r="RSB1" s="53" t="s">
        <v>13677</v>
      </c>
      <c r="RSC1" s="53" t="s">
        <v>13678</v>
      </c>
      <c r="RSD1" s="53" t="s">
        <v>13679</v>
      </c>
      <c r="RSE1" s="53" t="s">
        <v>13680</v>
      </c>
      <c r="RSF1" s="53" t="s">
        <v>13681</v>
      </c>
      <c r="RSG1" s="53" t="s">
        <v>13682</v>
      </c>
      <c r="RSH1" s="53" t="s">
        <v>13683</v>
      </c>
      <c r="RSI1" s="53" t="s">
        <v>13684</v>
      </c>
      <c r="RSJ1" s="53" t="s">
        <v>13685</v>
      </c>
      <c r="RSK1" s="53" t="s">
        <v>13686</v>
      </c>
      <c r="RSL1" s="53" t="s">
        <v>13687</v>
      </c>
      <c r="RSM1" s="53" t="s">
        <v>13688</v>
      </c>
      <c r="RSN1" s="53" t="s">
        <v>13689</v>
      </c>
      <c r="RSO1" s="53" t="s">
        <v>13690</v>
      </c>
      <c r="RSP1" s="53" t="s">
        <v>13691</v>
      </c>
      <c r="RSQ1" s="53" t="s">
        <v>13692</v>
      </c>
      <c r="RSR1" s="53" t="s">
        <v>13693</v>
      </c>
      <c r="RSS1" s="53" t="s">
        <v>13694</v>
      </c>
      <c r="RST1" s="53" t="s">
        <v>13695</v>
      </c>
      <c r="RSU1" s="53" t="s">
        <v>13696</v>
      </c>
      <c r="RSV1" s="53" t="s">
        <v>13697</v>
      </c>
      <c r="RSW1" s="53" t="s">
        <v>13698</v>
      </c>
      <c r="RSX1" s="53" t="s">
        <v>13699</v>
      </c>
      <c r="RSY1" s="53" t="s">
        <v>13700</v>
      </c>
      <c r="RSZ1" s="53" t="s">
        <v>13701</v>
      </c>
      <c r="RTA1" s="53" t="s">
        <v>13702</v>
      </c>
      <c r="RTB1" s="53" t="s">
        <v>13703</v>
      </c>
      <c r="RTC1" s="53" t="s">
        <v>13704</v>
      </c>
      <c r="RTD1" s="53" t="s">
        <v>13705</v>
      </c>
      <c r="RTE1" s="53" t="s">
        <v>13706</v>
      </c>
      <c r="RTF1" s="53" t="s">
        <v>13707</v>
      </c>
      <c r="RTG1" s="53" t="s">
        <v>13708</v>
      </c>
      <c r="RTH1" s="53" t="s">
        <v>13709</v>
      </c>
      <c r="RTI1" s="53" t="s">
        <v>13710</v>
      </c>
      <c r="RTJ1" s="53" t="s">
        <v>13711</v>
      </c>
      <c r="RTK1" s="53" t="s">
        <v>13712</v>
      </c>
      <c r="RTL1" s="53" t="s">
        <v>13713</v>
      </c>
      <c r="RTM1" s="53" t="s">
        <v>13714</v>
      </c>
      <c r="RTN1" s="53" t="s">
        <v>13715</v>
      </c>
      <c r="RTO1" s="53" t="s">
        <v>13716</v>
      </c>
      <c r="RTP1" s="53" t="s">
        <v>13717</v>
      </c>
      <c r="RTQ1" s="53" t="s">
        <v>13718</v>
      </c>
      <c r="RTR1" s="53" t="s">
        <v>13719</v>
      </c>
      <c r="RTS1" s="53" t="s">
        <v>13720</v>
      </c>
      <c r="RTT1" s="53" t="s">
        <v>13721</v>
      </c>
      <c r="RTU1" s="53" t="s">
        <v>13722</v>
      </c>
      <c r="RTV1" s="53" t="s">
        <v>13723</v>
      </c>
      <c r="RTW1" s="53" t="s">
        <v>13724</v>
      </c>
      <c r="RTX1" s="53" t="s">
        <v>13725</v>
      </c>
      <c r="RTY1" s="53" t="s">
        <v>13726</v>
      </c>
      <c r="RTZ1" s="53" t="s">
        <v>13727</v>
      </c>
      <c r="RUA1" s="53" t="s">
        <v>13728</v>
      </c>
      <c r="RUB1" s="53" t="s">
        <v>13729</v>
      </c>
      <c r="RUC1" s="53" t="s">
        <v>13730</v>
      </c>
      <c r="RUD1" s="53" t="s">
        <v>13731</v>
      </c>
      <c r="RUE1" s="53" t="s">
        <v>13732</v>
      </c>
      <c r="RUF1" s="53" t="s">
        <v>13733</v>
      </c>
      <c r="RUG1" s="53" t="s">
        <v>13734</v>
      </c>
      <c r="RUH1" s="53" t="s">
        <v>13735</v>
      </c>
      <c r="RUI1" s="53" t="s">
        <v>13736</v>
      </c>
      <c r="RUJ1" s="53" t="s">
        <v>13737</v>
      </c>
      <c r="RUK1" s="53" t="s">
        <v>13738</v>
      </c>
      <c r="RUL1" s="53" t="s">
        <v>13739</v>
      </c>
      <c r="RUM1" s="53" t="s">
        <v>13740</v>
      </c>
      <c r="RUN1" s="53" t="s">
        <v>13741</v>
      </c>
      <c r="RUO1" s="53" t="s">
        <v>13742</v>
      </c>
      <c r="RUP1" s="53" t="s">
        <v>13743</v>
      </c>
      <c r="RUQ1" s="53" t="s">
        <v>13744</v>
      </c>
      <c r="RUR1" s="53" t="s">
        <v>13745</v>
      </c>
      <c r="RUS1" s="53" t="s">
        <v>13746</v>
      </c>
      <c r="RUT1" s="53" t="s">
        <v>13747</v>
      </c>
      <c r="RUU1" s="53" t="s">
        <v>13748</v>
      </c>
      <c r="RUV1" s="53" t="s">
        <v>13749</v>
      </c>
      <c r="RUW1" s="53" t="s">
        <v>13750</v>
      </c>
      <c r="RUX1" s="53" t="s">
        <v>13751</v>
      </c>
      <c r="RUY1" s="53" t="s">
        <v>13752</v>
      </c>
      <c r="RUZ1" s="53" t="s">
        <v>13753</v>
      </c>
      <c r="RVA1" s="53" t="s">
        <v>13754</v>
      </c>
      <c r="RVB1" s="53" t="s">
        <v>13755</v>
      </c>
      <c r="RVC1" s="53" t="s">
        <v>13756</v>
      </c>
      <c r="RVD1" s="53" t="s">
        <v>13757</v>
      </c>
      <c r="RVE1" s="53" t="s">
        <v>13758</v>
      </c>
      <c r="RVF1" s="53" t="s">
        <v>13759</v>
      </c>
      <c r="RVG1" s="53" t="s">
        <v>13760</v>
      </c>
      <c r="RVH1" s="53" t="s">
        <v>13761</v>
      </c>
      <c r="RVI1" s="53" t="s">
        <v>13762</v>
      </c>
      <c r="RVJ1" s="53" t="s">
        <v>13763</v>
      </c>
      <c r="RVK1" s="53" t="s">
        <v>13764</v>
      </c>
      <c r="RVL1" s="53" t="s">
        <v>13765</v>
      </c>
      <c r="RVM1" s="53" t="s">
        <v>13766</v>
      </c>
      <c r="RVN1" s="53" t="s">
        <v>13767</v>
      </c>
      <c r="RVO1" s="53" t="s">
        <v>13768</v>
      </c>
      <c r="RVP1" s="53" t="s">
        <v>13769</v>
      </c>
      <c r="RVQ1" s="53" t="s">
        <v>13770</v>
      </c>
      <c r="RVR1" s="53" t="s">
        <v>13771</v>
      </c>
      <c r="RVS1" s="53" t="s">
        <v>13772</v>
      </c>
      <c r="RVT1" s="53" t="s">
        <v>13773</v>
      </c>
      <c r="RVU1" s="53" t="s">
        <v>13774</v>
      </c>
      <c r="RVV1" s="53" t="s">
        <v>13775</v>
      </c>
      <c r="RVW1" s="53" t="s">
        <v>13776</v>
      </c>
      <c r="RVX1" s="53" t="s">
        <v>13777</v>
      </c>
      <c r="RVY1" s="53" t="s">
        <v>13778</v>
      </c>
      <c r="RVZ1" s="53" t="s">
        <v>13779</v>
      </c>
      <c r="RWA1" s="53" t="s">
        <v>13780</v>
      </c>
      <c r="RWB1" s="53" t="s">
        <v>13781</v>
      </c>
      <c r="RWC1" s="53" t="s">
        <v>13782</v>
      </c>
      <c r="RWD1" s="53" t="s">
        <v>13783</v>
      </c>
      <c r="RWE1" s="53" t="s">
        <v>13784</v>
      </c>
      <c r="RWF1" s="53" t="s">
        <v>13785</v>
      </c>
      <c r="RWG1" s="53" t="s">
        <v>13786</v>
      </c>
      <c r="RWH1" s="53" t="s">
        <v>13787</v>
      </c>
      <c r="RWI1" s="53" t="s">
        <v>13788</v>
      </c>
      <c r="RWJ1" s="53" t="s">
        <v>13789</v>
      </c>
      <c r="RWK1" s="53" t="s">
        <v>13790</v>
      </c>
      <c r="RWL1" s="53" t="s">
        <v>13791</v>
      </c>
      <c r="RWM1" s="53" t="s">
        <v>13792</v>
      </c>
      <c r="RWN1" s="53" t="s">
        <v>13793</v>
      </c>
      <c r="RWO1" s="53" t="s">
        <v>13794</v>
      </c>
      <c r="RWP1" s="53" t="s">
        <v>13795</v>
      </c>
      <c r="RWQ1" s="53" t="s">
        <v>13796</v>
      </c>
      <c r="RWR1" s="53" t="s">
        <v>13797</v>
      </c>
      <c r="RWS1" s="53" t="s">
        <v>13798</v>
      </c>
      <c r="RWT1" s="53" t="s">
        <v>13799</v>
      </c>
      <c r="RWU1" s="53" t="s">
        <v>13800</v>
      </c>
      <c r="RWV1" s="53" t="s">
        <v>13801</v>
      </c>
      <c r="RWW1" s="53" t="s">
        <v>13802</v>
      </c>
      <c r="RWX1" s="53" t="s">
        <v>13803</v>
      </c>
      <c r="RWY1" s="53" t="s">
        <v>13804</v>
      </c>
      <c r="RWZ1" s="53" t="s">
        <v>13805</v>
      </c>
      <c r="RXA1" s="53" t="s">
        <v>13806</v>
      </c>
      <c r="RXB1" s="53" t="s">
        <v>13807</v>
      </c>
      <c r="RXC1" s="53" t="s">
        <v>13808</v>
      </c>
      <c r="RXD1" s="53" t="s">
        <v>13809</v>
      </c>
      <c r="RXE1" s="53" t="s">
        <v>13810</v>
      </c>
      <c r="RXF1" s="53" t="s">
        <v>13811</v>
      </c>
      <c r="RXG1" s="53" t="s">
        <v>13812</v>
      </c>
      <c r="RXH1" s="53" t="s">
        <v>13813</v>
      </c>
      <c r="RXI1" s="53" t="s">
        <v>13814</v>
      </c>
      <c r="RXJ1" s="53" t="s">
        <v>13815</v>
      </c>
      <c r="RXK1" s="53" t="s">
        <v>13816</v>
      </c>
      <c r="RXL1" s="53" t="s">
        <v>13817</v>
      </c>
      <c r="RXM1" s="53" t="s">
        <v>13818</v>
      </c>
      <c r="RXN1" s="53" t="s">
        <v>13819</v>
      </c>
      <c r="RXO1" s="53" t="s">
        <v>13820</v>
      </c>
      <c r="RXP1" s="53" t="s">
        <v>13821</v>
      </c>
      <c r="RXQ1" s="53" t="s">
        <v>13822</v>
      </c>
      <c r="RXR1" s="53" t="s">
        <v>13823</v>
      </c>
      <c r="RXS1" s="53" t="s">
        <v>13824</v>
      </c>
      <c r="RXT1" s="53" t="s">
        <v>13825</v>
      </c>
      <c r="RXU1" s="53" t="s">
        <v>13826</v>
      </c>
      <c r="RXV1" s="53" t="s">
        <v>13827</v>
      </c>
      <c r="RXW1" s="53" t="s">
        <v>13828</v>
      </c>
      <c r="RXX1" s="53" t="s">
        <v>13829</v>
      </c>
      <c r="RXY1" s="53" t="s">
        <v>13830</v>
      </c>
      <c r="RXZ1" s="53" t="s">
        <v>13831</v>
      </c>
      <c r="RYA1" s="53" t="s">
        <v>13832</v>
      </c>
      <c r="RYB1" s="53" t="s">
        <v>13833</v>
      </c>
      <c r="RYC1" s="53" t="s">
        <v>13834</v>
      </c>
      <c r="RYD1" s="53" t="s">
        <v>13835</v>
      </c>
      <c r="RYE1" s="53" t="s">
        <v>13836</v>
      </c>
      <c r="RYF1" s="53" t="s">
        <v>13837</v>
      </c>
      <c r="RYG1" s="53" t="s">
        <v>13838</v>
      </c>
      <c r="RYH1" s="53" t="s">
        <v>13839</v>
      </c>
      <c r="RYI1" s="53" t="s">
        <v>13840</v>
      </c>
      <c r="RYJ1" s="53" t="s">
        <v>13841</v>
      </c>
      <c r="RYK1" s="53" t="s">
        <v>13842</v>
      </c>
      <c r="RYL1" s="53" t="s">
        <v>13843</v>
      </c>
      <c r="RYM1" s="53" t="s">
        <v>13844</v>
      </c>
      <c r="RYN1" s="53" t="s">
        <v>13845</v>
      </c>
      <c r="RYO1" s="53" t="s">
        <v>13846</v>
      </c>
      <c r="RYP1" s="53" t="s">
        <v>13847</v>
      </c>
      <c r="RYQ1" s="53" t="s">
        <v>13848</v>
      </c>
      <c r="RYR1" s="53" t="s">
        <v>13849</v>
      </c>
      <c r="RYS1" s="53" t="s">
        <v>13850</v>
      </c>
      <c r="RYT1" s="53" t="s">
        <v>13851</v>
      </c>
      <c r="RYU1" s="53" t="s">
        <v>13852</v>
      </c>
      <c r="RYV1" s="53" t="s">
        <v>13853</v>
      </c>
      <c r="RYW1" s="53" t="s">
        <v>13854</v>
      </c>
      <c r="RYX1" s="53" t="s">
        <v>13855</v>
      </c>
      <c r="RYY1" s="53" t="s">
        <v>13856</v>
      </c>
      <c r="RYZ1" s="53" t="s">
        <v>13857</v>
      </c>
      <c r="RZA1" s="53" t="s">
        <v>13858</v>
      </c>
      <c r="RZB1" s="53" t="s">
        <v>13859</v>
      </c>
      <c r="RZC1" s="53" t="s">
        <v>13860</v>
      </c>
      <c r="RZD1" s="53" t="s">
        <v>13861</v>
      </c>
      <c r="RZE1" s="53" t="s">
        <v>13862</v>
      </c>
      <c r="RZF1" s="53" t="s">
        <v>13863</v>
      </c>
      <c r="RZG1" s="53" t="s">
        <v>13864</v>
      </c>
      <c r="RZH1" s="53" t="s">
        <v>13865</v>
      </c>
      <c r="RZI1" s="53" t="s">
        <v>13866</v>
      </c>
      <c r="RZJ1" s="53" t="s">
        <v>13867</v>
      </c>
      <c r="RZK1" s="53" t="s">
        <v>13868</v>
      </c>
      <c r="RZL1" s="53" t="s">
        <v>13869</v>
      </c>
      <c r="RZM1" s="53" t="s">
        <v>13870</v>
      </c>
      <c r="RZN1" s="53" t="s">
        <v>13871</v>
      </c>
      <c r="RZO1" s="53" t="s">
        <v>13872</v>
      </c>
      <c r="RZP1" s="53" t="s">
        <v>13873</v>
      </c>
      <c r="RZQ1" s="53" t="s">
        <v>13874</v>
      </c>
      <c r="RZR1" s="53" t="s">
        <v>13875</v>
      </c>
      <c r="RZS1" s="53" t="s">
        <v>13876</v>
      </c>
      <c r="RZT1" s="53" t="s">
        <v>13877</v>
      </c>
      <c r="RZU1" s="53" t="s">
        <v>13878</v>
      </c>
      <c r="RZV1" s="53" t="s">
        <v>13879</v>
      </c>
      <c r="RZW1" s="53" t="s">
        <v>13880</v>
      </c>
      <c r="RZX1" s="53" t="s">
        <v>13881</v>
      </c>
      <c r="RZY1" s="53" t="s">
        <v>13882</v>
      </c>
      <c r="RZZ1" s="53" t="s">
        <v>13883</v>
      </c>
      <c r="SAA1" s="53" t="s">
        <v>13884</v>
      </c>
      <c r="SAB1" s="53" t="s">
        <v>13885</v>
      </c>
      <c r="SAC1" s="53" t="s">
        <v>13886</v>
      </c>
      <c r="SAD1" s="53" t="s">
        <v>13887</v>
      </c>
      <c r="SAE1" s="53" t="s">
        <v>13888</v>
      </c>
      <c r="SAF1" s="53" t="s">
        <v>13889</v>
      </c>
      <c r="SAG1" s="53" t="s">
        <v>13890</v>
      </c>
      <c r="SAH1" s="53" t="s">
        <v>13891</v>
      </c>
      <c r="SAI1" s="53" t="s">
        <v>13892</v>
      </c>
      <c r="SAJ1" s="53" t="s">
        <v>13893</v>
      </c>
      <c r="SAK1" s="53" t="s">
        <v>13894</v>
      </c>
      <c r="SAL1" s="53" t="s">
        <v>13895</v>
      </c>
      <c r="SAM1" s="53" t="s">
        <v>13896</v>
      </c>
      <c r="SAN1" s="53" t="s">
        <v>13897</v>
      </c>
      <c r="SAO1" s="53" t="s">
        <v>13898</v>
      </c>
      <c r="SAP1" s="53" t="s">
        <v>13899</v>
      </c>
      <c r="SAQ1" s="53" t="s">
        <v>13900</v>
      </c>
      <c r="SAR1" s="53" t="s">
        <v>13901</v>
      </c>
      <c r="SAS1" s="53" t="s">
        <v>13902</v>
      </c>
      <c r="SAT1" s="53" t="s">
        <v>13903</v>
      </c>
      <c r="SAU1" s="53" t="s">
        <v>13904</v>
      </c>
      <c r="SAV1" s="53" t="s">
        <v>13905</v>
      </c>
      <c r="SAW1" s="53" t="s">
        <v>13906</v>
      </c>
      <c r="SAX1" s="53" t="s">
        <v>13907</v>
      </c>
      <c r="SAY1" s="53" t="s">
        <v>13908</v>
      </c>
      <c r="SAZ1" s="53" t="s">
        <v>13909</v>
      </c>
      <c r="SBA1" s="53" t="s">
        <v>13910</v>
      </c>
      <c r="SBB1" s="53" t="s">
        <v>13911</v>
      </c>
      <c r="SBC1" s="53" t="s">
        <v>13912</v>
      </c>
      <c r="SBD1" s="53" t="s">
        <v>13913</v>
      </c>
      <c r="SBE1" s="53" t="s">
        <v>13914</v>
      </c>
      <c r="SBF1" s="53" t="s">
        <v>13915</v>
      </c>
      <c r="SBG1" s="53" t="s">
        <v>13916</v>
      </c>
      <c r="SBH1" s="53" t="s">
        <v>13917</v>
      </c>
      <c r="SBI1" s="53" t="s">
        <v>13918</v>
      </c>
      <c r="SBJ1" s="53" t="s">
        <v>13919</v>
      </c>
      <c r="SBK1" s="53" t="s">
        <v>13920</v>
      </c>
      <c r="SBL1" s="53" t="s">
        <v>13921</v>
      </c>
      <c r="SBM1" s="53" t="s">
        <v>13922</v>
      </c>
      <c r="SBN1" s="53" t="s">
        <v>13923</v>
      </c>
      <c r="SBO1" s="53" t="s">
        <v>13924</v>
      </c>
      <c r="SBP1" s="53" t="s">
        <v>13925</v>
      </c>
      <c r="SBQ1" s="53" t="s">
        <v>13926</v>
      </c>
      <c r="SBR1" s="53" t="s">
        <v>13927</v>
      </c>
      <c r="SBS1" s="53" t="s">
        <v>13928</v>
      </c>
      <c r="SBT1" s="53" t="s">
        <v>13929</v>
      </c>
      <c r="SBU1" s="53" t="s">
        <v>13930</v>
      </c>
      <c r="SBV1" s="53" t="s">
        <v>13931</v>
      </c>
      <c r="SBW1" s="53" t="s">
        <v>13932</v>
      </c>
      <c r="SBX1" s="53" t="s">
        <v>13933</v>
      </c>
      <c r="SBY1" s="53" t="s">
        <v>13934</v>
      </c>
      <c r="SBZ1" s="53" t="s">
        <v>13935</v>
      </c>
      <c r="SCA1" s="53" t="s">
        <v>13936</v>
      </c>
      <c r="SCB1" s="53" t="s">
        <v>13937</v>
      </c>
      <c r="SCC1" s="53" t="s">
        <v>13938</v>
      </c>
      <c r="SCD1" s="53" t="s">
        <v>13939</v>
      </c>
      <c r="SCE1" s="53" t="s">
        <v>13940</v>
      </c>
      <c r="SCF1" s="53" t="s">
        <v>13941</v>
      </c>
      <c r="SCG1" s="53" t="s">
        <v>13942</v>
      </c>
      <c r="SCH1" s="53" t="s">
        <v>13943</v>
      </c>
      <c r="SCI1" s="53" t="s">
        <v>13944</v>
      </c>
      <c r="SCJ1" s="53" t="s">
        <v>13945</v>
      </c>
      <c r="SCK1" s="53" t="s">
        <v>13946</v>
      </c>
      <c r="SCL1" s="53" t="s">
        <v>13947</v>
      </c>
      <c r="SCM1" s="53" t="s">
        <v>13948</v>
      </c>
      <c r="SCN1" s="53" t="s">
        <v>13949</v>
      </c>
      <c r="SCO1" s="53" t="s">
        <v>13950</v>
      </c>
      <c r="SCP1" s="53" t="s">
        <v>13951</v>
      </c>
      <c r="SCQ1" s="53" t="s">
        <v>13952</v>
      </c>
      <c r="SCR1" s="53" t="s">
        <v>13953</v>
      </c>
      <c r="SCS1" s="53" t="s">
        <v>13954</v>
      </c>
      <c r="SCT1" s="53" t="s">
        <v>13955</v>
      </c>
      <c r="SCU1" s="53" t="s">
        <v>13956</v>
      </c>
      <c r="SCV1" s="53" t="s">
        <v>13957</v>
      </c>
      <c r="SCW1" s="53" t="s">
        <v>13958</v>
      </c>
      <c r="SCX1" s="53" t="s">
        <v>13959</v>
      </c>
      <c r="SCY1" s="53" t="s">
        <v>13960</v>
      </c>
      <c r="SCZ1" s="53" t="s">
        <v>13961</v>
      </c>
      <c r="SDA1" s="53" t="s">
        <v>13962</v>
      </c>
      <c r="SDB1" s="53" t="s">
        <v>13963</v>
      </c>
      <c r="SDC1" s="53" t="s">
        <v>13964</v>
      </c>
      <c r="SDD1" s="53" t="s">
        <v>13965</v>
      </c>
      <c r="SDE1" s="53" t="s">
        <v>13966</v>
      </c>
      <c r="SDF1" s="53" t="s">
        <v>13967</v>
      </c>
      <c r="SDG1" s="53" t="s">
        <v>13968</v>
      </c>
      <c r="SDH1" s="53" t="s">
        <v>13969</v>
      </c>
      <c r="SDI1" s="53" t="s">
        <v>13970</v>
      </c>
      <c r="SDJ1" s="53" t="s">
        <v>13971</v>
      </c>
      <c r="SDK1" s="53" t="s">
        <v>13972</v>
      </c>
      <c r="SDL1" s="53" t="s">
        <v>13973</v>
      </c>
      <c r="SDM1" s="53" t="s">
        <v>13974</v>
      </c>
      <c r="SDN1" s="53" t="s">
        <v>13975</v>
      </c>
      <c r="SDO1" s="53" t="s">
        <v>13976</v>
      </c>
      <c r="SDP1" s="53" t="s">
        <v>13977</v>
      </c>
      <c r="SDQ1" s="53" t="s">
        <v>13978</v>
      </c>
      <c r="SDR1" s="53" t="s">
        <v>13979</v>
      </c>
      <c r="SDS1" s="53" t="s">
        <v>13980</v>
      </c>
      <c r="SDT1" s="53" t="s">
        <v>13981</v>
      </c>
      <c r="SDU1" s="53" t="s">
        <v>13982</v>
      </c>
      <c r="SDV1" s="53" t="s">
        <v>13983</v>
      </c>
      <c r="SDW1" s="53" t="s">
        <v>13984</v>
      </c>
      <c r="SDX1" s="53" t="s">
        <v>13985</v>
      </c>
      <c r="SDY1" s="53" t="s">
        <v>13986</v>
      </c>
      <c r="SDZ1" s="53" t="s">
        <v>13987</v>
      </c>
      <c r="SEA1" s="53" t="s">
        <v>13988</v>
      </c>
      <c r="SEB1" s="53" t="s">
        <v>13989</v>
      </c>
      <c r="SEC1" s="53" t="s">
        <v>13990</v>
      </c>
      <c r="SED1" s="53" t="s">
        <v>13991</v>
      </c>
      <c r="SEE1" s="53" t="s">
        <v>13992</v>
      </c>
      <c r="SEF1" s="53" t="s">
        <v>13993</v>
      </c>
      <c r="SEG1" s="53" t="s">
        <v>13994</v>
      </c>
      <c r="SEH1" s="53" t="s">
        <v>13995</v>
      </c>
      <c r="SEI1" s="53" t="s">
        <v>13996</v>
      </c>
      <c r="SEJ1" s="53" t="s">
        <v>13997</v>
      </c>
      <c r="SEK1" s="53" t="s">
        <v>13998</v>
      </c>
      <c r="SEL1" s="53" t="s">
        <v>13999</v>
      </c>
      <c r="SEM1" s="53" t="s">
        <v>14000</v>
      </c>
      <c r="SEN1" s="53" t="s">
        <v>14001</v>
      </c>
      <c r="SEO1" s="53" t="s">
        <v>14002</v>
      </c>
      <c r="SEP1" s="53" t="s">
        <v>14003</v>
      </c>
      <c r="SEQ1" s="53" t="s">
        <v>14004</v>
      </c>
      <c r="SER1" s="53" t="s">
        <v>14005</v>
      </c>
      <c r="SES1" s="53" t="s">
        <v>14006</v>
      </c>
      <c r="SET1" s="53" t="s">
        <v>14007</v>
      </c>
      <c r="SEU1" s="53" t="s">
        <v>14008</v>
      </c>
      <c r="SEV1" s="53" t="s">
        <v>14009</v>
      </c>
      <c r="SEW1" s="53" t="s">
        <v>14010</v>
      </c>
      <c r="SEX1" s="53" t="s">
        <v>14011</v>
      </c>
      <c r="SEY1" s="53" t="s">
        <v>14012</v>
      </c>
      <c r="SEZ1" s="53" t="s">
        <v>14013</v>
      </c>
      <c r="SFA1" s="53" t="s">
        <v>14014</v>
      </c>
      <c r="SFB1" s="53" t="s">
        <v>14015</v>
      </c>
      <c r="SFC1" s="53" t="s">
        <v>14016</v>
      </c>
      <c r="SFD1" s="53" t="s">
        <v>14017</v>
      </c>
      <c r="SFE1" s="53" t="s">
        <v>14018</v>
      </c>
      <c r="SFF1" s="53" t="s">
        <v>14019</v>
      </c>
      <c r="SFG1" s="53" t="s">
        <v>14020</v>
      </c>
      <c r="SFH1" s="53" t="s">
        <v>14021</v>
      </c>
      <c r="SFI1" s="53" t="s">
        <v>14022</v>
      </c>
      <c r="SFJ1" s="53" t="s">
        <v>14023</v>
      </c>
      <c r="SFK1" s="53" t="s">
        <v>14024</v>
      </c>
      <c r="SFL1" s="53" t="s">
        <v>14025</v>
      </c>
      <c r="SFM1" s="53" t="s">
        <v>14026</v>
      </c>
      <c r="SFN1" s="53" t="s">
        <v>14027</v>
      </c>
      <c r="SFO1" s="53" t="s">
        <v>14028</v>
      </c>
      <c r="SFP1" s="53" t="s">
        <v>14029</v>
      </c>
      <c r="SFQ1" s="53" t="s">
        <v>14030</v>
      </c>
      <c r="SFR1" s="53" t="s">
        <v>14031</v>
      </c>
      <c r="SFS1" s="53" t="s">
        <v>14032</v>
      </c>
      <c r="SFT1" s="53" t="s">
        <v>14033</v>
      </c>
      <c r="SFU1" s="53" t="s">
        <v>14034</v>
      </c>
      <c r="SFV1" s="53" t="s">
        <v>14035</v>
      </c>
      <c r="SFW1" s="53" t="s">
        <v>14036</v>
      </c>
      <c r="SFX1" s="53" t="s">
        <v>14037</v>
      </c>
      <c r="SFY1" s="53" t="s">
        <v>14038</v>
      </c>
      <c r="SFZ1" s="53" t="s">
        <v>14039</v>
      </c>
      <c r="SGA1" s="53" t="s">
        <v>14040</v>
      </c>
      <c r="SGB1" s="53" t="s">
        <v>14041</v>
      </c>
      <c r="SGC1" s="53" t="s">
        <v>14042</v>
      </c>
      <c r="SGD1" s="53" t="s">
        <v>14043</v>
      </c>
      <c r="SGE1" s="53" t="s">
        <v>14044</v>
      </c>
      <c r="SGF1" s="53" t="s">
        <v>14045</v>
      </c>
      <c r="SGG1" s="53" t="s">
        <v>14046</v>
      </c>
      <c r="SGH1" s="53" t="s">
        <v>14047</v>
      </c>
      <c r="SGI1" s="53" t="s">
        <v>14048</v>
      </c>
      <c r="SGJ1" s="53" t="s">
        <v>14049</v>
      </c>
      <c r="SGK1" s="53" t="s">
        <v>14050</v>
      </c>
      <c r="SGL1" s="53" t="s">
        <v>14051</v>
      </c>
      <c r="SGM1" s="53" t="s">
        <v>14052</v>
      </c>
      <c r="SGN1" s="53" t="s">
        <v>14053</v>
      </c>
      <c r="SGO1" s="53" t="s">
        <v>14054</v>
      </c>
      <c r="SGP1" s="53" t="s">
        <v>14055</v>
      </c>
      <c r="SGQ1" s="53" t="s">
        <v>14056</v>
      </c>
      <c r="SGR1" s="53" t="s">
        <v>14057</v>
      </c>
      <c r="SGS1" s="53" t="s">
        <v>14058</v>
      </c>
      <c r="SGT1" s="53" t="s">
        <v>14059</v>
      </c>
      <c r="SGU1" s="53" t="s">
        <v>14060</v>
      </c>
      <c r="SGV1" s="53" t="s">
        <v>14061</v>
      </c>
      <c r="SGW1" s="53" t="s">
        <v>14062</v>
      </c>
      <c r="SGX1" s="53" t="s">
        <v>14063</v>
      </c>
      <c r="SGY1" s="53" t="s">
        <v>14064</v>
      </c>
      <c r="SGZ1" s="53" t="s">
        <v>14065</v>
      </c>
      <c r="SHA1" s="53" t="s">
        <v>14066</v>
      </c>
      <c r="SHB1" s="53" t="s">
        <v>14067</v>
      </c>
      <c r="SHC1" s="53" t="s">
        <v>14068</v>
      </c>
      <c r="SHD1" s="53" t="s">
        <v>14069</v>
      </c>
      <c r="SHE1" s="53" t="s">
        <v>14070</v>
      </c>
      <c r="SHF1" s="53" t="s">
        <v>14071</v>
      </c>
      <c r="SHG1" s="53" t="s">
        <v>14072</v>
      </c>
      <c r="SHH1" s="53" t="s">
        <v>14073</v>
      </c>
      <c r="SHI1" s="53" t="s">
        <v>14074</v>
      </c>
      <c r="SHJ1" s="53" t="s">
        <v>14075</v>
      </c>
      <c r="SHK1" s="53" t="s">
        <v>14076</v>
      </c>
      <c r="SHL1" s="53" t="s">
        <v>14077</v>
      </c>
      <c r="SHM1" s="53" t="s">
        <v>14078</v>
      </c>
      <c r="SHN1" s="53" t="s">
        <v>14079</v>
      </c>
      <c r="SHO1" s="53" t="s">
        <v>14080</v>
      </c>
      <c r="SHP1" s="53" t="s">
        <v>14081</v>
      </c>
      <c r="SHQ1" s="53" t="s">
        <v>14082</v>
      </c>
      <c r="SHR1" s="53" t="s">
        <v>14083</v>
      </c>
      <c r="SHS1" s="53" t="s">
        <v>14084</v>
      </c>
      <c r="SHT1" s="53" t="s">
        <v>14085</v>
      </c>
      <c r="SHU1" s="53" t="s">
        <v>14086</v>
      </c>
      <c r="SHV1" s="53" t="s">
        <v>14087</v>
      </c>
      <c r="SHW1" s="53" t="s">
        <v>14088</v>
      </c>
      <c r="SHX1" s="53" t="s">
        <v>14089</v>
      </c>
      <c r="SHY1" s="53" t="s">
        <v>14090</v>
      </c>
      <c r="SHZ1" s="53" t="s">
        <v>14091</v>
      </c>
      <c r="SIA1" s="53" t="s">
        <v>14092</v>
      </c>
      <c r="SIB1" s="53" t="s">
        <v>14093</v>
      </c>
      <c r="SIC1" s="53" t="s">
        <v>14094</v>
      </c>
      <c r="SID1" s="53" t="s">
        <v>14095</v>
      </c>
      <c r="SIE1" s="53" t="s">
        <v>14096</v>
      </c>
      <c r="SIF1" s="53" t="s">
        <v>14097</v>
      </c>
      <c r="SIG1" s="53" t="s">
        <v>14098</v>
      </c>
      <c r="SIH1" s="53" t="s">
        <v>14099</v>
      </c>
      <c r="SII1" s="53" t="s">
        <v>14100</v>
      </c>
      <c r="SIJ1" s="53" t="s">
        <v>14101</v>
      </c>
      <c r="SIK1" s="53" t="s">
        <v>14102</v>
      </c>
      <c r="SIL1" s="53" t="s">
        <v>14103</v>
      </c>
      <c r="SIM1" s="53" t="s">
        <v>14104</v>
      </c>
      <c r="SIN1" s="53" t="s">
        <v>14105</v>
      </c>
      <c r="SIO1" s="53" t="s">
        <v>14106</v>
      </c>
      <c r="SIP1" s="53" t="s">
        <v>14107</v>
      </c>
      <c r="SIQ1" s="53" t="s">
        <v>14108</v>
      </c>
      <c r="SIR1" s="53" t="s">
        <v>14109</v>
      </c>
      <c r="SIS1" s="53" t="s">
        <v>14110</v>
      </c>
      <c r="SIT1" s="53" t="s">
        <v>14111</v>
      </c>
      <c r="SIU1" s="53" t="s">
        <v>14112</v>
      </c>
      <c r="SIV1" s="53" t="s">
        <v>14113</v>
      </c>
      <c r="SIW1" s="53" t="s">
        <v>14114</v>
      </c>
      <c r="SIX1" s="53" t="s">
        <v>14115</v>
      </c>
      <c r="SIY1" s="53" t="s">
        <v>14116</v>
      </c>
      <c r="SIZ1" s="53" t="s">
        <v>14117</v>
      </c>
      <c r="SJA1" s="53" t="s">
        <v>14118</v>
      </c>
      <c r="SJB1" s="53" t="s">
        <v>14119</v>
      </c>
      <c r="SJC1" s="53" t="s">
        <v>14120</v>
      </c>
      <c r="SJD1" s="53" t="s">
        <v>14121</v>
      </c>
      <c r="SJE1" s="53" t="s">
        <v>14122</v>
      </c>
      <c r="SJF1" s="53" t="s">
        <v>14123</v>
      </c>
      <c r="SJG1" s="53" t="s">
        <v>14124</v>
      </c>
      <c r="SJH1" s="53" t="s">
        <v>14125</v>
      </c>
      <c r="SJI1" s="53" t="s">
        <v>14126</v>
      </c>
      <c r="SJJ1" s="53" t="s">
        <v>14127</v>
      </c>
      <c r="SJK1" s="53" t="s">
        <v>14128</v>
      </c>
      <c r="SJL1" s="53" t="s">
        <v>14129</v>
      </c>
      <c r="SJM1" s="53" t="s">
        <v>14130</v>
      </c>
      <c r="SJN1" s="53" t="s">
        <v>14131</v>
      </c>
      <c r="SJO1" s="53" t="s">
        <v>14132</v>
      </c>
      <c r="SJP1" s="53" t="s">
        <v>14133</v>
      </c>
      <c r="SJQ1" s="53" t="s">
        <v>14134</v>
      </c>
      <c r="SJR1" s="53" t="s">
        <v>14135</v>
      </c>
      <c r="SJS1" s="53" t="s">
        <v>14136</v>
      </c>
      <c r="SJT1" s="53" t="s">
        <v>14137</v>
      </c>
      <c r="SJU1" s="53" t="s">
        <v>14138</v>
      </c>
      <c r="SJV1" s="53" t="s">
        <v>14139</v>
      </c>
      <c r="SJW1" s="53" t="s">
        <v>14140</v>
      </c>
      <c r="SJX1" s="53" t="s">
        <v>14141</v>
      </c>
      <c r="SJY1" s="53" t="s">
        <v>14142</v>
      </c>
      <c r="SJZ1" s="53" t="s">
        <v>14143</v>
      </c>
      <c r="SKA1" s="53" t="s">
        <v>14144</v>
      </c>
      <c r="SKB1" s="53" t="s">
        <v>14145</v>
      </c>
      <c r="SKC1" s="53" t="s">
        <v>14146</v>
      </c>
      <c r="SKD1" s="53" t="s">
        <v>14147</v>
      </c>
      <c r="SKE1" s="53" t="s">
        <v>14148</v>
      </c>
      <c r="SKF1" s="53" t="s">
        <v>14149</v>
      </c>
      <c r="SKG1" s="53" t="s">
        <v>14150</v>
      </c>
      <c r="SKH1" s="53" t="s">
        <v>14151</v>
      </c>
      <c r="SKI1" s="53" t="s">
        <v>14152</v>
      </c>
      <c r="SKJ1" s="53" t="s">
        <v>14153</v>
      </c>
      <c r="SKK1" s="53" t="s">
        <v>14154</v>
      </c>
      <c r="SKL1" s="53" t="s">
        <v>14155</v>
      </c>
      <c r="SKM1" s="53" t="s">
        <v>14156</v>
      </c>
      <c r="SKN1" s="53" t="s">
        <v>14157</v>
      </c>
      <c r="SKO1" s="53" t="s">
        <v>14158</v>
      </c>
      <c r="SKP1" s="53" t="s">
        <v>14159</v>
      </c>
      <c r="SKQ1" s="53" t="s">
        <v>14160</v>
      </c>
      <c r="SKR1" s="53" t="s">
        <v>14161</v>
      </c>
      <c r="SKS1" s="53" t="s">
        <v>14162</v>
      </c>
      <c r="SKT1" s="53" t="s">
        <v>14163</v>
      </c>
      <c r="SKU1" s="53" t="s">
        <v>14164</v>
      </c>
      <c r="SKV1" s="53" t="s">
        <v>14165</v>
      </c>
      <c r="SKW1" s="53" t="s">
        <v>14166</v>
      </c>
      <c r="SKX1" s="53" t="s">
        <v>14167</v>
      </c>
      <c r="SKY1" s="53" t="s">
        <v>14168</v>
      </c>
      <c r="SKZ1" s="53" t="s">
        <v>14169</v>
      </c>
      <c r="SLA1" s="53" t="s">
        <v>14170</v>
      </c>
      <c r="SLB1" s="53" t="s">
        <v>14171</v>
      </c>
      <c r="SLC1" s="53" t="s">
        <v>14172</v>
      </c>
      <c r="SLD1" s="53" t="s">
        <v>14173</v>
      </c>
      <c r="SLE1" s="53" t="s">
        <v>14174</v>
      </c>
      <c r="SLF1" s="53" t="s">
        <v>14175</v>
      </c>
      <c r="SLG1" s="53" t="s">
        <v>14176</v>
      </c>
      <c r="SLH1" s="53" t="s">
        <v>14177</v>
      </c>
      <c r="SLI1" s="53" t="s">
        <v>14178</v>
      </c>
      <c r="SLJ1" s="53" t="s">
        <v>14179</v>
      </c>
      <c r="SLK1" s="53" t="s">
        <v>14180</v>
      </c>
      <c r="SLL1" s="53" t="s">
        <v>14181</v>
      </c>
      <c r="SLM1" s="53" t="s">
        <v>14182</v>
      </c>
      <c r="SLN1" s="53" t="s">
        <v>14183</v>
      </c>
      <c r="SLO1" s="53" t="s">
        <v>14184</v>
      </c>
      <c r="SLP1" s="53" t="s">
        <v>14185</v>
      </c>
      <c r="SLQ1" s="53" t="s">
        <v>14186</v>
      </c>
      <c r="SLR1" s="53" t="s">
        <v>14187</v>
      </c>
      <c r="SLS1" s="53" t="s">
        <v>14188</v>
      </c>
      <c r="SLT1" s="53" t="s">
        <v>14189</v>
      </c>
      <c r="SLU1" s="53" t="s">
        <v>14190</v>
      </c>
      <c r="SLV1" s="53" t="s">
        <v>14191</v>
      </c>
      <c r="SLW1" s="53" t="s">
        <v>14192</v>
      </c>
      <c r="SLX1" s="53" t="s">
        <v>14193</v>
      </c>
      <c r="SLY1" s="53" t="s">
        <v>14194</v>
      </c>
      <c r="SLZ1" s="53" t="s">
        <v>14195</v>
      </c>
      <c r="SMA1" s="53" t="s">
        <v>14196</v>
      </c>
      <c r="SMB1" s="53" t="s">
        <v>14197</v>
      </c>
      <c r="SMC1" s="53" t="s">
        <v>14198</v>
      </c>
      <c r="SMD1" s="53" t="s">
        <v>14199</v>
      </c>
      <c r="SME1" s="53" t="s">
        <v>14200</v>
      </c>
      <c r="SMF1" s="53" t="s">
        <v>14201</v>
      </c>
      <c r="SMG1" s="53" t="s">
        <v>14202</v>
      </c>
      <c r="SMH1" s="53" t="s">
        <v>14203</v>
      </c>
      <c r="SMI1" s="53" t="s">
        <v>14204</v>
      </c>
      <c r="SMJ1" s="53" t="s">
        <v>14205</v>
      </c>
      <c r="SMK1" s="53" t="s">
        <v>14206</v>
      </c>
      <c r="SML1" s="53" t="s">
        <v>14207</v>
      </c>
      <c r="SMM1" s="53" t="s">
        <v>14208</v>
      </c>
      <c r="SMN1" s="53" t="s">
        <v>14209</v>
      </c>
      <c r="SMO1" s="53" t="s">
        <v>14210</v>
      </c>
      <c r="SMP1" s="53" t="s">
        <v>14211</v>
      </c>
      <c r="SMQ1" s="53" t="s">
        <v>14212</v>
      </c>
      <c r="SMR1" s="53" t="s">
        <v>14213</v>
      </c>
      <c r="SMS1" s="53" t="s">
        <v>14214</v>
      </c>
      <c r="SMT1" s="53" t="s">
        <v>14215</v>
      </c>
      <c r="SMU1" s="53" t="s">
        <v>14216</v>
      </c>
      <c r="SMV1" s="53" t="s">
        <v>14217</v>
      </c>
      <c r="SMW1" s="53" t="s">
        <v>14218</v>
      </c>
      <c r="SMX1" s="53" t="s">
        <v>14219</v>
      </c>
      <c r="SMY1" s="53" t="s">
        <v>14220</v>
      </c>
      <c r="SMZ1" s="53" t="s">
        <v>14221</v>
      </c>
      <c r="SNA1" s="53" t="s">
        <v>14222</v>
      </c>
      <c r="SNB1" s="53" t="s">
        <v>14223</v>
      </c>
      <c r="SNC1" s="53" t="s">
        <v>14224</v>
      </c>
      <c r="SND1" s="53" t="s">
        <v>14225</v>
      </c>
      <c r="SNE1" s="53" t="s">
        <v>14226</v>
      </c>
      <c r="SNF1" s="53" t="s">
        <v>14227</v>
      </c>
      <c r="SNG1" s="53" t="s">
        <v>14228</v>
      </c>
      <c r="SNH1" s="53" t="s">
        <v>14229</v>
      </c>
      <c r="SNI1" s="53" t="s">
        <v>14230</v>
      </c>
      <c r="SNJ1" s="53" t="s">
        <v>14231</v>
      </c>
      <c r="SNK1" s="53" t="s">
        <v>14232</v>
      </c>
      <c r="SNL1" s="53" t="s">
        <v>14233</v>
      </c>
      <c r="SNM1" s="53" t="s">
        <v>14234</v>
      </c>
      <c r="SNN1" s="53" t="s">
        <v>14235</v>
      </c>
      <c r="SNO1" s="53" t="s">
        <v>14236</v>
      </c>
      <c r="SNP1" s="53" t="s">
        <v>14237</v>
      </c>
      <c r="SNQ1" s="53" t="s">
        <v>14238</v>
      </c>
      <c r="SNR1" s="53" t="s">
        <v>14239</v>
      </c>
      <c r="SNS1" s="53" t="s">
        <v>14240</v>
      </c>
      <c r="SNT1" s="53" t="s">
        <v>14241</v>
      </c>
      <c r="SNU1" s="53" t="s">
        <v>14242</v>
      </c>
      <c r="SNV1" s="53" t="s">
        <v>14243</v>
      </c>
      <c r="SNW1" s="53" t="s">
        <v>14244</v>
      </c>
      <c r="SNX1" s="53" t="s">
        <v>14245</v>
      </c>
      <c r="SNY1" s="53" t="s">
        <v>14246</v>
      </c>
      <c r="SNZ1" s="53" t="s">
        <v>14247</v>
      </c>
      <c r="SOA1" s="53" t="s">
        <v>14248</v>
      </c>
      <c r="SOB1" s="53" t="s">
        <v>14249</v>
      </c>
      <c r="SOC1" s="53" t="s">
        <v>14250</v>
      </c>
      <c r="SOD1" s="53" t="s">
        <v>14251</v>
      </c>
      <c r="SOE1" s="53" t="s">
        <v>14252</v>
      </c>
      <c r="SOF1" s="53" t="s">
        <v>14253</v>
      </c>
      <c r="SOG1" s="53" t="s">
        <v>14254</v>
      </c>
      <c r="SOH1" s="53" t="s">
        <v>14255</v>
      </c>
      <c r="SOI1" s="53" t="s">
        <v>14256</v>
      </c>
      <c r="SOJ1" s="53" t="s">
        <v>14257</v>
      </c>
      <c r="SOK1" s="53" t="s">
        <v>14258</v>
      </c>
      <c r="SOL1" s="53" t="s">
        <v>14259</v>
      </c>
      <c r="SOM1" s="53" t="s">
        <v>14260</v>
      </c>
      <c r="SON1" s="53" t="s">
        <v>14261</v>
      </c>
      <c r="SOO1" s="53" t="s">
        <v>14262</v>
      </c>
      <c r="SOP1" s="53" t="s">
        <v>14263</v>
      </c>
      <c r="SOQ1" s="53" t="s">
        <v>14264</v>
      </c>
      <c r="SOR1" s="53" t="s">
        <v>14265</v>
      </c>
      <c r="SOS1" s="53" t="s">
        <v>14266</v>
      </c>
      <c r="SOT1" s="53" t="s">
        <v>14267</v>
      </c>
      <c r="SOU1" s="53" t="s">
        <v>14268</v>
      </c>
      <c r="SOV1" s="53" t="s">
        <v>14269</v>
      </c>
      <c r="SOW1" s="53" t="s">
        <v>14270</v>
      </c>
      <c r="SOX1" s="53" t="s">
        <v>14271</v>
      </c>
      <c r="SOY1" s="53" t="s">
        <v>14272</v>
      </c>
      <c r="SOZ1" s="53" t="s">
        <v>14273</v>
      </c>
      <c r="SPA1" s="53" t="s">
        <v>14274</v>
      </c>
      <c r="SPB1" s="53" t="s">
        <v>14275</v>
      </c>
      <c r="SPC1" s="53" t="s">
        <v>14276</v>
      </c>
      <c r="SPD1" s="53" t="s">
        <v>14277</v>
      </c>
      <c r="SPE1" s="53" t="s">
        <v>14278</v>
      </c>
      <c r="SPF1" s="53" t="s">
        <v>14279</v>
      </c>
      <c r="SPG1" s="53" t="s">
        <v>14280</v>
      </c>
      <c r="SPH1" s="53" t="s">
        <v>14281</v>
      </c>
      <c r="SPI1" s="53" t="s">
        <v>14282</v>
      </c>
      <c r="SPJ1" s="53" t="s">
        <v>14283</v>
      </c>
      <c r="SPK1" s="53" t="s">
        <v>14284</v>
      </c>
      <c r="SPL1" s="53" t="s">
        <v>14285</v>
      </c>
      <c r="SPM1" s="53" t="s">
        <v>14286</v>
      </c>
      <c r="SPN1" s="53" t="s">
        <v>14287</v>
      </c>
      <c r="SPO1" s="53" t="s">
        <v>14288</v>
      </c>
      <c r="SPP1" s="53" t="s">
        <v>14289</v>
      </c>
      <c r="SPQ1" s="53" t="s">
        <v>14290</v>
      </c>
      <c r="SPR1" s="53" t="s">
        <v>14291</v>
      </c>
      <c r="SPS1" s="53" t="s">
        <v>14292</v>
      </c>
      <c r="SPT1" s="53" t="s">
        <v>14293</v>
      </c>
      <c r="SPU1" s="53" t="s">
        <v>14294</v>
      </c>
      <c r="SPV1" s="53" t="s">
        <v>14295</v>
      </c>
      <c r="SPW1" s="53" t="s">
        <v>14296</v>
      </c>
      <c r="SPX1" s="53" t="s">
        <v>14297</v>
      </c>
      <c r="SPY1" s="53" t="s">
        <v>14298</v>
      </c>
      <c r="SPZ1" s="53" t="s">
        <v>14299</v>
      </c>
      <c r="SQA1" s="53" t="s">
        <v>14300</v>
      </c>
      <c r="SQB1" s="53" t="s">
        <v>14301</v>
      </c>
      <c r="SQC1" s="53" t="s">
        <v>14302</v>
      </c>
      <c r="SQD1" s="53" t="s">
        <v>14303</v>
      </c>
      <c r="SQE1" s="53" t="s">
        <v>14304</v>
      </c>
      <c r="SQF1" s="53" t="s">
        <v>14305</v>
      </c>
      <c r="SQG1" s="53" t="s">
        <v>14306</v>
      </c>
      <c r="SQH1" s="53" t="s">
        <v>14307</v>
      </c>
      <c r="SQI1" s="53" t="s">
        <v>14308</v>
      </c>
      <c r="SQJ1" s="53" t="s">
        <v>14309</v>
      </c>
      <c r="SQK1" s="53" t="s">
        <v>14310</v>
      </c>
      <c r="SQL1" s="53" t="s">
        <v>14311</v>
      </c>
      <c r="SQM1" s="53" t="s">
        <v>14312</v>
      </c>
      <c r="SQN1" s="53" t="s">
        <v>14313</v>
      </c>
      <c r="SQO1" s="53" t="s">
        <v>14314</v>
      </c>
      <c r="SQP1" s="53" t="s">
        <v>14315</v>
      </c>
      <c r="SQQ1" s="53" t="s">
        <v>14316</v>
      </c>
      <c r="SQR1" s="53" t="s">
        <v>14317</v>
      </c>
      <c r="SQS1" s="53" t="s">
        <v>14318</v>
      </c>
      <c r="SQT1" s="53" t="s">
        <v>14319</v>
      </c>
      <c r="SQU1" s="53" t="s">
        <v>14320</v>
      </c>
      <c r="SQV1" s="53" t="s">
        <v>14321</v>
      </c>
      <c r="SQW1" s="53" t="s">
        <v>14322</v>
      </c>
      <c r="SQX1" s="53" t="s">
        <v>14323</v>
      </c>
      <c r="SQY1" s="53" t="s">
        <v>14324</v>
      </c>
      <c r="SQZ1" s="53" t="s">
        <v>14325</v>
      </c>
      <c r="SRA1" s="53" t="s">
        <v>14326</v>
      </c>
      <c r="SRB1" s="53" t="s">
        <v>14327</v>
      </c>
      <c r="SRC1" s="53" t="s">
        <v>14328</v>
      </c>
      <c r="SRD1" s="53" t="s">
        <v>14329</v>
      </c>
      <c r="SRE1" s="53" t="s">
        <v>14330</v>
      </c>
      <c r="SRF1" s="53" t="s">
        <v>14331</v>
      </c>
      <c r="SRG1" s="53" t="s">
        <v>14332</v>
      </c>
      <c r="SRH1" s="53" t="s">
        <v>14333</v>
      </c>
      <c r="SRI1" s="53" t="s">
        <v>14334</v>
      </c>
      <c r="SRJ1" s="53" t="s">
        <v>14335</v>
      </c>
      <c r="SRK1" s="53" t="s">
        <v>14336</v>
      </c>
      <c r="SRL1" s="53" t="s">
        <v>14337</v>
      </c>
      <c r="SRM1" s="53" t="s">
        <v>14338</v>
      </c>
      <c r="SRN1" s="53" t="s">
        <v>14339</v>
      </c>
      <c r="SRO1" s="53" t="s">
        <v>14340</v>
      </c>
      <c r="SRP1" s="53" t="s">
        <v>14341</v>
      </c>
      <c r="SRQ1" s="53" t="s">
        <v>14342</v>
      </c>
      <c r="SRR1" s="53" t="s">
        <v>14343</v>
      </c>
      <c r="SRS1" s="53" t="s">
        <v>14344</v>
      </c>
      <c r="SRT1" s="53" t="s">
        <v>14345</v>
      </c>
      <c r="SRU1" s="53" t="s">
        <v>14346</v>
      </c>
      <c r="SRV1" s="53" t="s">
        <v>14347</v>
      </c>
      <c r="SRW1" s="53" t="s">
        <v>14348</v>
      </c>
      <c r="SRX1" s="53" t="s">
        <v>14349</v>
      </c>
      <c r="SRY1" s="53" t="s">
        <v>14350</v>
      </c>
      <c r="SRZ1" s="53" t="s">
        <v>14351</v>
      </c>
      <c r="SSA1" s="53" t="s">
        <v>14352</v>
      </c>
      <c r="SSB1" s="53" t="s">
        <v>14353</v>
      </c>
      <c r="SSC1" s="53" t="s">
        <v>14354</v>
      </c>
      <c r="SSD1" s="53" t="s">
        <v>14355</v>
      </c>
      <c r="SSE1" s="53" t="s">
        <v>14356</v>
      </c>
      <c r="SSF1" s="53" t="s">
        <v>14357</v>
      </c>
      <c r="SSG1" s="53" t="s">
        <v>14358</v>
      </c>
      <c r="SSH1" s="53" t="s">
        <v>14359</v>
      </c>
      <c r="SSI1" s="53" t="s">
        <v>14360</v>
      </c>
      <c r="SSJ1" s="53" t="s">
        <v>14361</v>
      </c>
      <c r="SSK1" s="53" t="s">
        <v>14362</v>
      </c>
      <c r="SSL1" s="53" t="s">
        <v>14363</v>
      </c>
      <c r="SSM1" s="53" t="s">
        <v>14364</v>
      </c>
      <c r="SSN1" s="53" t="s">
        <v>14365</v>
      </c>
      <c r="SSO1" s="53" t="s">
        <v>14366</v>
      </c>
      <c r="SSP1" s="53" t="s">
        <v>14367</v>
      </c>
      <c r="SSQ1" s="53" t="s">
        <v>14368</v>
      </c>
      <c r="SSR1" s="53" t="s">
        <v>14369</v>
      </c>
      <c r="SSS1" s="53" t="s">
        <v>14370</v>
      </c>
      <c r="SST1" s="53" t="s">
        <v>14371</v>
      </c>
      <c r="SSU1" s="53" t="s">
        <v>14372</v>
      </c>
      <c r="SSV1" s="53" t="s">
        <v>14373</v>
      </c>
      <c r="SSW1" s="53" t="s">
        <v>14374</v>
      </c>
      <c r="SSX1" s="53" t="s">
        <v>14375</v>
      </c>
      <c r="SSY1" s="53" t="s">
        <v>14376</v>
      </c>
      <c r="SSZ1" s="53" t="s">
        <v>14377</v>
      </c>
      <c r="STA1" s="53" t="s">
        <v>14378</v>
      </c>
      <c r="STB1" s="53" t="s">
        <v>14379</v>
      </c>
      <c r="STC1" s="53" t="s">
        <v>14380</v>
      </c>
      <c r="STD1" s="53" t="s">
        <v>14381</v>
      </c>
      <c r="STE1" s="53" t="s">
        <v>14382</v>
      </c>
      <c r="STF1" s="53" t="s">
        <v>14383</v>
      </c>
      <c r="STG1" s="53" t="s">
        <v>14384</v>
      </c>
      <c r="STH1" s="53" t="s">
        <v>14385</v>
      </c>
      <c r="STI1" s="53" t="s">
        <v>14386</v>
      </c>
      <c r="STJ1" s="53" t="s">
        <v>14387</v>
      </c>
      <c r="STK1" s="53" t="s">
        <v>14388</v>
      </c>
      <c r="STL1" s="53" t="s">
        <v>14389</v>
      </c>
      <c r="STM1" s="53" t="s">
        <v>14390</v>
      </c>
      <c r="STN1" s="53" t="s">
        <v>14391</v>
      </c>
      <c r="STO1" s="53" t="s">
        <v>14392</v>
      </c>
      <c r="STP1" s="53" t="s">
        <v>14393</v>
      </c>
      <c r="STQ1" s="53" t="s">
        <v>14394</v>
      </c>
      <c r="STR1" s="53" t="s">
        <v>14395</v>
      </c>
      <c r="STS1" s="53" t="s">
        <v>14396</v>
      </c>
      <c r="STT1" s="53" t="s">
        <v>14397</v>
      </c>
      <c r="STU1" s="53" t="s">
        <v>14398</v>
      </c>
      <c r="STV1" s="53" t="s">
        <v>14399</v>
      </c>
      <c r="STW1" s="53" t="s">
        <v>14400</v>
      </c>
      <c r="STX1" s="53" t="s">
        <v>14401</v>
      </c>
      <c r="STY1" s="53" t="s">
        <v>14402</v>
      </c>
      <c r="STZ1" s="53" t="s">
        <v>14403</v>
      </c>
      <c r="SUA1" s="53" t="s">
        <v>14404</v>
      </c>
      <c r="SUB1" s="53" t="s">
        <v>14405</v>
      </c>
      <c r="SUC1" s="53" t="s">
        <v>14406</v>
      </c>
      <c r="SUD1" s="53" t="s">
        <v>14407</v>
      </c>
      <c r="SUE1" s="53" t="s">
        <v>14408</v>
      </c>
      <c r="SUF1" s="53" t="s">
        <v>14409</v>
      </c>
      <c r="SUG1" s="53" t="s">
        <v>14410</v>
      </c>
      <c r="SUH1" s="53" t="s">
        <v>14411</v>
      </c>
      <c r="SUI1" s="53" t="s">
        <v>14412</v>
      </c>
      <c r="SUJ1" s="53" t="s">
        <v>14413</v>
      </c>
      <c r="SUK1" s="53" t="s">
        <v>14414</v>
      </c>
      <c r="SUL1" s="53" t="s">
        <v>14415</v>
      </c>
      <c r="SUM1" s="53" t="s">
        <v>14416</v>
      </c>
      <c r="SUN1" s="53" t="s">
        <v>14417</v>
      </c>
      <c r="SUO1" s="53" t="s">
        <v>14418</v>
      </c>
      <c r="SUP1" s="53" t="s">
        <v>14419</v>
      </c>
      <c r="SUQ1" s="53" t="s">
        <v>14420</v>
      </c>
      <c r="SUR1" s="53" t="s">
        <v>14421</v>
      </c>
      <c r="SUS1" s="53" t="s">
        <v>14422</v>
      </c>
      <c r="SUT1" s="53" t="s">
        <v>14423</v>
      </c>
      <c r="SUU1" s="53" t="s">
        <v>14424</v>
      </c>
      <c r="SUV1" s="53" t="s">
        <v>14425</v>
      </c>
      <c r="SUW1" s="53" t="s">
        <v>14426</v>
      </c>
      <c r="SUX1" s="53" t="s">
        <v>14427</v>
      </c>
      <c r="SUY1" s="53" t="s">
        <v>14428</v>
      </c>
      <c r="SUZ1" s="53" t="s">
        <v>14429</v>
      </c>
      <c r="SVA1" s="53" t="s">
        <v>14430</v>
      </c>
      <c r="SVB1" s="53" t="s">
        <v>14431</v>
      </c>
      <c r="SVC1" s="53" t="s">
        <v>14432</v>
      </c>
      <c r="SVD1" s="53" t="s">
        <v>14433</v>
      </c>
      <c r="SVE1" s="53" t="s">
        <v>14434</v>
      </c>
      <c r="SVF1" s="53" t="s">
        <v>14435</v>
      </c>
      <c r="SVG1" s="53" t="s">
        <v>14436</v>
      </c>
      <c r="SVH1" s="53" t="s">
        <v>14437</v>
      </c>
      <c r="SVI1" s="53" t="s">
        <v>14438</v>
      </c>
      <c r="SVJ1" s="53" t="s">
        <v>14439</v>
      </c>
      <c r="SVK1" s="53" t="s">
        <v>14440</v>
      </c>
      <c r="SVL1" s="53" t="s">
        <v>14441</v>
      </c>
      <c r="SVM1" s="53" t="s">
        <v>14442</v>
      </c>
      <c r="SVN1" s="53" t="s">
        <v>14443</v>
      </c>
      <c r="SVO1" s="53" t="s">
        <v>14444</v>
      </c>
      <c r="SVP1" s="53" t="s">
        <v>14445</v>
      </c>
      <c r="SVQ1" s="53" t="s">
        <v>14446</v>
      </c>
      <c r="SVR1" s="53" t="s">
        <v>14447</v>
      </c>
      <c r="SVS1" s="53" t="s">
        <v>14448</v>
      </c>
      <c r="SVT1" s="53" t="s">
        <v>14449</v>
      </c>
      <c r="SVU1" s="53" t="s">
        <v>14450</v>
      </c>
      <c r="SVV1" s="53" t="s">
        <v>14451</v>
      </c>
      <c r="SVW1" s="53" t="s">
        <v>14452</v>
      </c>
      <c r="SVX1" s="53" t="s">
        <v>14453</v>
      </c>
      <c r="SVY1" s="53" t="s">
        <v>14454</v>
      </c>
      <c r="SVZ1" s="53" t="s">
        <v>14455</v>
      </c>
      <c r="SWA1" s="53" t="s">
        <v>14456</v>
      </c>
      <c r="SWB1" s="53" t="s">
        <v>14457</v>
      </c>
      <c r="SWC1" s="53" t="s">
        <v>14458</v>
      </c>
      <c r="SWD1" s="53" t="s">
        <v>14459</v>
      </c>
      <c r="SWE1" s="53" t="s">
        <v>14460</v>
      </c>
      <c r="SWF1" s="53" t="s">
        <v>14461</v>
      </c>
      <c r="SWG1" s="53" t="s">
        <v>14462</v>
      </c>
      <c r="SWH1" s="53" t="s">
        <v>14463</v>
      </c>
      <c r="SWI1" s="53" t="s">
        <v>14464</v>
      </c>
      <c r="SWJ1" s="53" t="s">
        <v>14465</v>
      </c>
      <c r="SWK1" s="53" t="s">
        <v>14466</v>
      </c>
      <c r="SWL1" s="53" t="s">
        <v>14467</v>
      </c>
      <c r="SWM1" s="53" t="s">
        <v>14468</v>
      </c>
      <c r="SWN1" s="53" t="s">
        <v>14469</v>
      </c>
      <c r="SWO1" s="53" t="s">
        <v>14470</v>
      </c>
      <c r="SWP1" s="53" t="s">
        <v>14471</v>
      </c>
      <c r="SWQ1" s="53" t="s">
        <v>14472</v>
      </c>
      <c r="SWR1" s="53" t="s">
        <v>14473</v>
      </c>
      <c r="SWS1" s="53" t="s">
        <v>14474</v>
      </c>
      <c r="SWT1" s="53" t="s">
        <v>14475</v>
      </c>
      <c r="SWU1" s="53" t="s">
        <v>14476</v>
      </c>
      <c r="SWV1" s="53" t="s">
        <v>14477</v>
      </c>
      <c r="SWW1" s="53" t="s">
        <v>14478</v>
      </c>
      <c r="SWX1" s="53" t="s">
        <v>14479</v>
      </c>
      <c r="SWY1" s="53" t="s">
        <v>14480</v>
      </c>
      <c r="SWZ1" s="53" t="s">
        <v>14481</v>
      </c>
      <c r="SXA1" s="53" t="s">
        <v>14482</v>
      </c>
      <c r="SXB1" s="53" t="s">
        <v>14483</v>
      </c>
      <c r="SXC1" s="53" t="s">
        <v>14484</v>
      </c>
      <c r="SXD1" s="53" t="s">
        <v>14485</v>
      </c>
      <c r="SXE1" s="53" t="s">
        <v>14486</v>
      </c>
      <c r="SXF1" s="53" t="s">
        <v>14487</v>
      </c>
      <c r="SXG1" s="53" t="s">
        <v>14488</v>
      </c>
      <c r="SXH1" s="53" t="s">
        <v>14489</v>
      </c>
      <c r="SXI1" s="53" t="s">
        <v>14490</v>
      </c>
      <c r="SXJ1" s="53" t="s">
        <v>14491</v>
      </c>
      <c r="SXK1" s="53" t="s">
        <v>14492</v>
      </c>
      <c r="SXL1" s="53" t="s">
        <v>14493</v>
      </c>
      <c r="SXM1" s="53" t="s">
        <v>14494</v>
      </c>
      <c r="SXN1" s="53" t="s">
        <v>14495</v>
      </c>
      <c r="SXO1" s="53" t="s">
        <v>14496</v>
      </c>
      <c r="SXP1" s="53" t="s">
        <v>14497</v>
      </c>
      <c r="SXQ1" s="53" t="s">
        <v>14498</v>
      </c>
      <c r="SXR1" s="53" t="s">
        <v>14499</v>
      </c>
      <c r="SXS1" s="53" t="s">
        <v>14500</v>
      </c>
      <c r="SXT1" s="53" t="s">
        <v>14501</v>
      </c>
      <c r="SXU1" s="53" t="s">
        <v>14502</v>
      </c>
      <c r="SXV1" s="53" t="s">
        <v>14503</v>
      </c>
      <c r="SXW1" s="53" t="s">
        <v>14504</v>
      </c>
      <c r="SXX1" s="53" t="s">
        <v>14505</v>
      </c>
      <c r="SXY1" s="53" t="s">
        <v>14506</v>
      </c>
      <c r="SXZ1" s="53" t="s">
        <v>14507</v>
      </c>
      <c r="SYA1" s="53" t="s">
        <v>14508</v>
      </c>
      <c r="SYB1" s="53" t="s">
        <v>14509</v>
      </c>
      <c r="SYC1" s="53" t="s">
        <v>14510</v>
      </c>
      <c r="SYD1" s="53" t="s">
        <v>14511</v>
      </c>
      <c r="SYE1" s="53" t="s">
        <v>14512</v>
      </c>
      <c r="SYF1" s="53" t="s">
        <v>14513</v>
      </c>
      <c r="SYG1" s="53" t="s">
        <v>14514</v>
      </c>
      <c r="SYH1" s="53" t="s">
        <v>14515</v>
      </c>
      <c r="SYI1" s="53" t="s">
        <v>14516</v>
      </c>
      <c r="SYJ1" s="53" t="s">
        <v>14517</v>
      </c>
      <c r="SYK1" s="53" t="s">
        <v>14518</v>
      </c>
      <c r="SYL1" s="53" t="s">
        <v>14519</v>
      </c>
      <c r="SYM1" s="53" t="s">
        <v>14520</v>
      </c>
      <c r="SYN1" s="53" t="s">
        <v>14521</v>
      </c>
      <c r="SYO1" s="53" t="s">
        <v>14522</v>
      </c>
      <c r="SYP1" s="53" t="s">
        <v>14523</v>
      </c>
      <c r="SYQ1" s="53" t="s">
        <v>14524</v>
      </c>
      <c r="SYR1" s="53" t="s">
        <v>14525</v>
      </c>
      <c r="SYS1" s="53" t="s">
        <v>14526</v>
      </c>
      <c r="SYT1" s="53" t="s">
        <v>14527</v>
      </c>
      <c r="SYU1" s="53" t="s">
        <v>14528</v>
      </c>
      <c r="SYV1" s="53" t="s">
        <v>14529</v>
      </c>
      <c r="SYW1" s="53" t="s">
        <v>14530</v>
      </c>
      <c r="SYX1" s="53" t="s">
        <v>14531</v>
      </c>
      <c r="SYY1" s="53" t="s">
        <v>14532</v>
      </c>
      <c r="SYZ1" s="53" t="s">
        <v>14533</v>
      </c>
      <c r="SZA1" s="53" t="s">
        <v>14534</v>
      </c>
      <c r="SZB1" s="53" t="s">
        <v>14535</v>
      </c>
      <c r="SZC1" s="53" t="s">
        <v>14536</v>
      </c>
      <c r="SZD1" s="53" t="s">
        <v>14537</v>
      </c>
      <c r="SZE1" s="53" t="s">
        <v>14538</v>
      </c>
      <c r="SZF1" s="53" t="s">
        <v>14539</v>
      </c>
      <c r="SZG1" s="53" t="s">
        <v>14540</v>
      </c>
      <c r="SZH1" s="53" t="s">
        <v>14541</v>
      </c>
      <c r="SZI1" s="53" t="s">
        <v>14542</v>
      </c>
      <c r="SZJ1" s="53" t="s">
        <v>14543</v>
      </c>
      <c r="SZK1" s="53" t="s">
        <v>14544</v>
      </c>
      <c r="SZL1" s="53" t="s">
        <v>14545</v>
      </c>
      <c r="SZM1" s="53" t="s">
        <v>14546</v>
      </c>
      <c r="SZN1" s="53" t="s">
        <v>14547</v>
      </c>
      <c r="SZO1" s="53" t="s">
        <v>14548</v>
      </c>
      <c r="SZP1" s="53" t="s">
        <v>14549</v>
      </c>
      <c r="SZQ1" s="53" t="s">
        <v>14550</v>
      </c>
      <c r="SZR1" s="53" t="s">
        <v>14551</v>
      </c>
      <c r="SZS1" s="53" t="s">
        <v>14552</v>
      </c>
      <c r="SZT1" s="53" t="s">
        <v>14553</v>
      </c>
      <c r="SZU1" s="53" t="s">
        <v>14554</v>
      </c>
      <c r="SZV1" s="53" t="s">
        <v>14555</v>
      </c>
      <c r="SZW1" s="53" t="s">
        <v>14556</v>
      </c>
      <c r="SZX1" s="53" t="s">
        <v>14557</v>
      </c>
      <c r="SZY1" s="53" t="s">
        <v>14558</v>
      </c>
      <c r="SZZ1" s="53" t="s">
        <v>14559</v>
      </c>
      <c r="TAA1" s="53" t="s">
        <v>14560</v>
      </c>
      <c r="TAB1" s="53" t="s">
        <v>14561</v>
      </c>
      <c r="TAC1" s="53" t="s">
        <v>14562</v>
      </c>
      <c r="TAD1" s="53" t="s">
        <v>14563</v>
      </c>
      <c r="TAE1" s="53" t="s">
        <v>14564</v>
      </c>
      <c r="TAF1" s="53" t="s">
        <v>14565</v>
      </c>
      <c r="TAG1" s="53" t="s">
        <v>14566</v>
      </c>
      <c r="TAH1" s="53" t="s">
        <v>14567</v>
      </c>
      <c r="TAI1" s="53" t="s">
        <v>14568</v>
      </c>
      <c r="TAJ1" s="53" t="s">
        <v>14569</v>
      </c>
      <c r="TAK1" s="53" t="s">
        <v>14570</v>
      </c>
      <c r="TAL1" s="53" t="s">
        <v>14571</v>
      </c>
      <c r="TAM1" s="53" t="s">
        <v>14572</v>
      </c>
      <c r="TAN1" s="53" t="s">
        <v>14573</v>
      </c>
      <c r="TAO1" s="53" t="s">
        <v>14574</v>
      </c>
      <c r="TAP1" s="53" t="s">
        <v>14575</v>
      </c>
      <c r="TAQ1" s="53" t="s">
        <v>14576</v>
      </c>
      <c r="TAR1" s="53" t="s">
        <v>14577</v>
      </c>
      <c r="TAS1" s="53" t="s">
        <v>14578</v>
      </c>
      <c r="TAT1" s="53" t="s">
        <v>14579</v>
      </c>
      <c r="TAU1" s="53" t="s">
        <v>14580</v>
      </c>
      <c r="TAV1" s="53" t="s">
        <v>14581</v>
      </c>
      <c r="TAW1" s="53" t="s">
        <v>14582</v>
      </c>
      <c r="TAX1" s="53" t="s">
        <v>14583</v>
      </c>
      <c r="TAY1" s="53" t="s">
        <v>14584</v>
      </c>
      <c r="TAZ1" s="53" t="s">
        <v>14585</v>
      </c>
      <c r="TBA1" s="53" t="s">
        <v>14586</v>
      </c>
      <c r="TBB1" s="53" t="s">
        <v>14587</v>
      </c>
      <c r="TBC1" s="53" t="s">
        <v>14588</v>
      </c>
      <c r="TBD1" s="53" t="s">
        <v>14589</v>
      </c>
      <c r="TBE1" s="53" t="s">
        <v>14590</v>
      </c>
      <c r="TBF1" s="53" t="s">
        <v>14591</v>
      </c>
      <c r="TBG1" s="53" t="s">
        <v>14592</v>
      </c>
      <c r="TBH1" s="53" t="s">
        <v>14593</v>
      </c>
      <c r="TBI1" s="53" t="s">
        <v>14594</v>
      </c>
      <c r="TBJ1" s="53" t="s">
        <v>14595</v>
      </c>
      <c r="TBK1" s="53" t="s">
        <v>14596</v>
      </c>
      <c r="TBL1" s="53" t="s">
        <v>14597</v>
      </c>
      <c r="TBM1" s="53" t="s">
        <v>14598</v>
      </c>
      <c r="TBN1" s="53" t="s">
        <v>14599</v>
      </c>
      <c r="TBO1" s="53" t="s">
        <v>14600</v>
      </c>
      <c r="TBP1" s="53" t="s">
        <v>14601</v>
      </c>
      <c r="TBQ1" s="53" t="s">
        <v>14602</v>
      </c>
      <c r="TBR1" s="53" t="s">
        <v>14603</v>
      </c>
      <c r="TBS1" s="53" t="s">
        <v>14604</v>
      </c>
      <c r="TBT1" s="53" t="s">
        <v>14605</v>
      </c>
      <c r="TBU1" s="53" t="s">
        <v>14606</v>
      </c>
      <c r="TBV1" s="53" t="s">
        <v>14607</v>
      </c>
      <c r="TBW1" s="53" t="s">
        <v>14608</v>
      </c>
      <c r="TBX1" s="53" t="s">
        <v>14609</v>
      </c>
      <c r="TBY1" s="53" t="s">
        <v>14610</v>
      </c>
      <c r="TBZ1" s="53" t="s">
        <v>14611</v>
      </c>
      <c r="TCA1" s="53" t="s">
        <v>14612</v>
      </c>
      <c r="TCB1" s="53" t="s">
        <v>14613</v>
      </c>
      <c r="TCC1" s="53" t="s">
        <v>14614</v>
      </c>
      <c r="TCD1" s="53" t="s">
        <v>14615</v>
      </c>
      <c r="TCE1" s="53" t="s">
        <v>14616</v>
      </c>
      <c r="TCF1" s="53" t="s">
        <v>14617</v>
      </c>
      <c r="TCG1" s="53" t="s">
        <v>14618</v>
      </c>
      <c r="TCH1" s="53" t="s">
        <v>14619</v>
      </c>
      <c r="TCI1" s="53" t="s">
        <v>14620</v>
      </c>
      <c r="TCJ1" s="53" t="s">
        <v>14621</v>
      </c>
      <c r="TCK1" s="53" t="s">
        <v>14622</v>
      </c>
      <c r="TCL1" s="53" t="s">
        <v>14623</v>
      </c>
      <c r="TCM1" s="53" t="s">
        <v>14624</v>
      </c>
      <c r="TCN1" s="53" t="s">
        <v>14625</v>
      </c>
      <c r="TCO1" s="53" t="s">
        <v>14626</v>
      </c>
      <c r="TCP1" s="53" t="s">
        <v>14627</v>
      </c>
      <c r="TCQ1" s="53" t="s">
        <v>14628</v>
      </c>
      <c r="TCR1" s="53" t="s">
        <v>14629</v>
      </c>
      <c r="TCS1" s="53" t="s">
        <v>14630</v>
      </c>
      <c r="TCT1" s="53" t="s">
        <v>14631</v>
      </c>
      <c r="TCU1" s="53" t="s">
        <v>14632</v>
      </c>
      <c r="TCV1" s="53" t="s">
        <v>14633</v>
      </c>
      <c r="TCW1" s="53" t="s">
        <v>14634</v>
      </c>
      <c r="TCX1" s="53" t="s">
        <v>14635</v>
      </c>
      <c r="TCY1" s="53" t="s">
        <v>14636</v>
      </c>
      <c r="TCZ1" s="53" t="s">
        <v>14637</v>
      </c>
      <c r="TDA1" s="53" t="s">
        <v>14638</v>
      </c>
      <c r="TDB1" s="53" t="s">
        <v>14639</v>
      </c>
      <c r="TDC1" s="53" t="s">
        <v>14640</v>
      </c>
      <c r="TDD1" s="53" t="s">
        <v>14641</v>
      </c>
      <c r="TDE1" s="53" t="s">
        <v>14642</v>
      </c>
      <c r="TDF1" s="53" t="s">
        <v>14643</v>
      </c>
      <c r="TDG1" s="53" t="s">
        <v>14644</v>
      </c>
      <c r="TDH1" s="53" t="s">
        <v>14645</v>
      </c>
      <c r="TDI1" s="53" t="s">
        <v>14646</v>
      </c>
      <c r="TDJ1" s="53" t="s">
        <v>14647</v>
      </c>
      <c r="TDK1" s="53" t="s">
        <v>14648</v>
      </c>
      <c r="TDL1" s="53" t="s">
        <v>14649</v>
      </c>
      <c r="TDM1" s="53" t="s">
        <v>14650</v>
      </c>
      <c r="TDN1" s="53" t="s">
        <v>14651</v>
      </c>
      <c r="TDO1" s="53" t="s">
        <v>14652</v>
      </c>
      <c r="TDP1" s="53" t="s">
        <v>14653</v>
      </c>
      <c r="TDQ1" s="53" t="s">
        <v>14654</v>
      </c>
      <c r="TDR1" s="53" t="s">
        <v>14655</v>
      </c>
      <c r="TDS1" s="53" t="s">
        <v>14656</v>
      </c>
      <c r="TDT1" s="53" t="s">
        <v>14657</v>
      </c>
      <c r="TDU1" s="53" t="s">
        <v>14658</v>
      </c>
      <c r="TDV1" s="53" t="s">
        <v>14659</v>
      </c>
      <c r="TDW1" s="53" t="s">
        <v>14660</v>
      </c>
      <c r="TDX1" s="53" t="s">
        <v>14661</v>
      </c>
      <c r="TDY1" s="53" t="s">
        <v>14662</v>
      </c>
      <c r="TDZ1" s="53" t="s">
        <v>14663</v>
      </c>
      <c r="TEA1" s="53" t="s">
        <v>14664</v>
      </c>
      <c r="TEB1" s="53" t="s">
        <v>14665</v>
      </c>
      <c r="TEC1" s="53" t="s">
        <v>14666</v>
      </c>
      <c r="TED1" s="53" t="s">
        <v>14667</v>
      </c>
      <c r="TEE1" s="53" t="s">
        <v>14668</v>
      </c>
      <c r="TEF1" s="53" t="s">
        <v>14669</v>
      </c>
      <c r="TEG1" s="53" t="s">
        <v>14670</v>
      </c>
      <c r="TEH1" s="53" t="s">
        <v>14671</v>
      </c>
      <c r="TEI1" s="53" t="s">
        <v>14672</v>
      </c>
      <c r="TEJ1" s="53" t="s">
        <v>14673</v>
      </c>
      <c r="TEK1" s="53" t="s">
        <v>14674</v>
      </c>
      <c r="TEL1" s="53" t="s">
        <v>14675</v>
      </c>
      <c r="TEM1" s="53" t="s">
        <v>14676</v>
      </c>
      <c r="TEN1" s="53" t="s">
        <v>14677</v>
      </c>
      <c r="TEO1" s="53" t="s">
        <v>14678</v>
      </c>
      <c r="TEP1" s="53" t="s">
        <v>14679</v>
      </c>
      <c r="TEQ1" s="53" t="s">
        <v>14680</v>
      </c>
      <c r="TER1" s="53" t="s">
        <v>14681</v>
      </c>
      <c r="TES1" s="53" t="s">
        <v>14682</v>
      </c>
      <c r="TET1" s="53" t="s">
        <v>14683</v>
      </c>
      <c r="TEU1" s="53" t="s">
        <v>14684</v>
      </c>
      <c r="TEV1" s="53" t="s">
        <v>14685</v>
      </c>
      <c r="TEW1" s="53" t="s">
        <v>14686</v>
      </c>
      <c r="TEX1" s="53" t="s">
        <v>14687</v>
      </c>
      <c r="TEY1" s="53" t="s">
        <v>14688</v>
      </c>
      <c r="TEZ1" s="53" t="s">
        <v>14689</v>
      </c>
      <c r="TFA1" s="53" t="s">
        <v>14690</v>
      </c>
      <c r="TFB1" s="53" t="s">
        <v>14691</v>
      </c>
      <c r="TFC1" s="53" t="s">
        <v>14692</v>
      </c>
      <c r="TFD1" s="53" t="s">
        <v>14693</v>
      </c>
      <c r="TFE1" s="53" t="s">
        <v>14694</v>
      </c>
      <c r="TFF1" s="53" t="s">
        <v>14695</v>
      </c>
      <c r="TFG1" s="53" t="s">
        <v>14696</v>
      </c>
      <c r="TFH1" s="53" t="s">
        <v>14697</v>
      </c>
      <c r="TFI1" s="53" t="s">
        <v>14698</v>
      </c>
      <c r="TFJ1" s="53" t="s">
        <v>14699</v>
      </c>
      <c r="TFK1" s="53" t="s">
        <v>14700</v>
      </c>
      <c r="TFL1" s="53" t="s">
        <v>14701</v>
      </c>
      <c r="TFM1" s="53" t="s">
        <v>14702</v>
      </c>
      <c r="TFN1" s="53" t="s">
        <v>14703</v>
      </c>
      <c r="TFO1" s="53" t="s">
        <v>14704</v>
      </c>
      <c r="TFP1" s="53" t="s">
        <v>14705</v>
      </c>
      <c r="TFQ1" s="53" t="s">
        <v>14706</v>
      </c>
      <c r="TFR1" s="53" t="s">
        <v>14707</v>
      </c>
      <c r="TFS1" s="53" t="s">
        <v>14708</v>
      </c>
      <c r="TFT1" s="53" t="s">
        <v>14709</v>
      </c>
      <c r="TFU1" s="53" t="s">
        <v>14710</v>
      </c>
      <c r="TFV1" s="53" t="s">
        <v>14711</v>
      </c>
      <c r="TFW1" s="53" t="s">
        <v>14712</v>
      </c>
      <c r="TFX1" s="53" t="s">
        <v>14713</v>
      </c>
      <c r="TFY1" s="53" t="s">
        <v>14714</v>
      </c>
      <c r="TFZ1" s="53" t="s">
        <v>14715</v>
      </c>
      <c r="TGA1" s="53" t="s">
        <v>14716</v>
      </c>
      <c r="TGB1" s="53" t="s">
        <v>14717</v>
      </c>
      <c r="TGC1" s="53" t="s">
        <v>14718</v>
      </c>
      <c r="TGD1" s="53" t="s">
        <v>14719</v>
      </c>
      <c r="TGE1" s="53" t="s">
        <v>14720</v>
      </c>
      <c r="TGF1" s="53" t="s">
        <v>14721</v>
      </c>
      <c r="TGG1" s="53" t="s">
        <v>14722</v>
      </c>
      <c r="TGH1" s="53" t="s">
        <v>14723</v>
      </c>
      <c r="TGI1" s="53" t="s">
        <v>14724</v>
      </c>
      <c r="TGJ1" s="53" t="s">
        <v>14725</v>
      </c>
      <c r="TGK1" s="53" t="s">
        <v>14726</v>
      </c>
      <c r="TGL1" s="53" t="s">
        <v>14727</v>
      </c>
      <c r="TGM1" s="53" t="s">
        <v>14728</v>
      </c>
      <c r="TGN1" s="53" t="s">
        <v>14729</v>
      </c>
      <c r="TGO1" s="53" t="s">
        <v>14730</v>
      </c>
      <c r="TGP1" s="53" t="s">
        <v>14731</v>
      </c>
      <c r="TGQ1" s="53" t="s">
        <v>14732</v>
      </c>
      <c r="TGR1" s="53" t="s">
        <v>14733</v>
      </c>
      <c r="TGS1" s="53" t="s">
        <v>14734</v>
      </c>
      <c r="TGT1" s="53" t="s">
        <v>14735</v>
      </c>
      <c r="TGU1" s="53" t="s">
        <v>14736</v>
      </c>
      <c r="TGV1" s="53" t="s">
        <v>14737</v>
      </c>
      <c r="TGW1" s="53" t="s">
        <v>14738</v>
      </c>
      <c r="TGX1" s="53" t="s">
        <v>14739</v>
      </c>
      <c r="TGY1" s="53" t="s">
        <v>14740</v>
      </c>
      <c r="TGZ1" s="53" t="s">
        <v>14741</v>
      </c>
      <c r="THA1" s="53" t="s">
        <v>14742</v>
      </c>
      <c r="THB1" s="53" t="s">
        <v>14743</v>
      </c>
      <c r="THC1" s="53" t="s">
        <v>14744</v>
      </c>
      <c r="THD1" s="53" t="s">
        <v>14745</v>
      </c>
      <c r="THE1" s="53" t="s">
        <v>14746</v>
      </c>
      <c r="THF1" s="53" t="s">
        <v>14747</v>
      </c>
      <c r="THG1" s="53" t="s">
        <v>14748</v>
      </c>
      <c r="THH1" s="53" t="s">
        <v>14749</v>
      </c>
      <c r="THI1" s="53" t="s">
        <v>14750</v>
      </c>
      <c r="THJ1" s="53" t="s">
        <v>14751</v>
      </c>
      <c r="THK1" s="53" t="s">
        <v>14752</v>
      </c>
      <c r="THL1" s="53" t="s">
        <v>14753</v>
      </c>
      <c r="THM1" s="53" t="s">
        <v>14754</v>
      </c>
      <c r="THN1" s="53" t="s">
        <v>14755</v>
      </c>
      <c r="THO1" s="53" t="s">
        <v>14756</v>
      </c>
      <c r="THP1" s="53" t="s">
        <v>14757</v>
      </c>
      <c r="THQ1" s="53" t="s">
        <v>14758</v>
      </c>
      <c r="THR1" s="53" t="s">
        <v>14759</v>
      </c>
      <c r="THS1" s="53" t="s">
        <v>14760</v>
      </c>
      <c r="THT1" s="53" t="s">
        <v>14761</v>
      </c>
      <c r="THU1" s="53" t="s">
        <v>14762</v>
      </c>
      <c r="THV1" s="53" t="s">
        <v>14763</v>
      </c>
      <c r="THW1" s="53" t="s">
        <v>14764</v>
      </c>
      <c r="THX1" s="53" t="s">
        <v>14765</v>
      </c>
      <c r="THY1" s="53" t="s">
        <v>14766</v>
      </c>
      <c r="THZ1" s="53" t="s">
        <v>14767</v>
      </c>
      <c r="TIA1" s="53" t="s">
        <v>14768</v>
      </c>
      <c r="TIB1" s="53" t="s">
        <v>14769</v>
      </c>
      <c r="TIC1" s="53" t="s">
        <v>14770</v>
      </c>
      <c r="TID1" s="53" t="s">
        <v>14771</v>
      </c>
      <c r="TIE1" s="53" t="s">
        <v>14772</v>
      </c>
      <c r="TIF1" s="53" t="s">
        <v>14773</v>
      </c>
      <c r="TIG1" s="53" t="s">
        <v>14774</v>
      </c>
      <c r="TIH1" s="53" t="s">
        <v>14775</v>
      </c>
      <c r="TII1" s="53" t="s">
        <v>14776</v>
      </c>
      <c r="TIJ1" s="53" t="s">
        <v>14777</v>
      </c>
      <c r="TIK1" s="53" t="s">
        <v>14778</v>
      </c>
      <c r="TIL1" s="53" t="s">
        <v>14779</v>
      </c>
      <c r="TIM1" s="53" t="s">
        <v>14780</v>
      </c>
      <c r="TIN1" s="53" t="s">
        <v>14781</v>
      </c>
      <c r="TIO1" s="53" t="s">
        <v>14782</v>
      </c>
      <c r="TIP1" s="53" t="s">
        <v>14783</v>
      </c>
      <c r="TIQ1" s="53" t="s">
        <v>14784</v>
      </c>
      <c r="TIR1" s="53" t="s">
        <v>14785</v>
      </c>
      <c r="TIS1" s="53" t="s">
        <v>14786</v>
      </c>
      <c r="TIT1" s="53" t="s">
        <v>14787</v>
      </c>
      <c r="TIU1" s="53" t="s">
        <v>14788</v>
      </c>
      <c r="TIV1" s="53" t="s">
        <v>14789</v>
      </c>
      <c r="TIW1" s="53" t="s">
        <v>14790</v>
      </c>
      <c r="TIX1" s="53" t="s">
        <v>14791</v>
      </c>
      <c r="TIY1" s="53" t="s">
        <v>14792</v>
      </c>
      <c r="TIZ1" s="53" t="s">
        <v>14793</v>
      </c>
      <c r="TJA1" s="53" t="s">
        <v>14794</v>
      </c>
      <c r="TJB1" s="53" t="s">
        <v>14795</v>
      </c>
      <c r="TJC1" s="53" t="s">
        <v>14796</v>
      </c>
      <c r="TJD1" s="53" t="s">
        <v>14797</v>
      </c>
      <c r="TJE1" s="53" t="s">
        <v>14798</v>
      </c>
      <c r="TJF1" s="53" t="s">
        <v>14799</v>
      </c>
      <c r="TJG1" s="53" t="s">
        <v>14800</v>
      </c>
      <c r="TJH1" s="53" t="s">
        <v>14801</v>
      </c>
      <c r="TJI1" s="53" t="s">
        <v>14802</v>
      </c>
      <c r="TJJ1" s="53" t="s">
        <v>14803</v>
      </c>
      <c r="TJK1" s="53" t="s">
        <v>14804</v>
      </c>
      <c r="TJL1" s="53" t="s">
        <v>14805</v>
      </c>
      <c r="TJM1" s="53" t="s">
        <v>14806</v>
      </c>
      <c r="TJN1" s="53" t="s">
        <v>14807</v>
      </c>
      <c r="TJO1" s="53" t="s">
        <v>14808</v>
      </c>
      <c r="TJP1" s="53" t="s">
        <v>14809</v>
      </c>
      <c r="TJQ1" s="53" t="s">
        <v>14810</v>
      </c>
      <c r="TJR1" s="53" t="s">
        <v>14811</v>
      </c>
      <c r="TJS1" s="53" t="s">
        <v>14812</v>
      </c>
      <c r="TJT1" s="53" t="s">
        <v>14813</v>
      </c>
      <c r="TJU1" s="53" t="s">
        <v>14814</v>
      </c>
      <c r="TJV1" s="53" t="s">
        <v>14815</v>
      </c>
      <c r="TJW1" s="53" t="s">
        <v>14816</v>
      </c>
      <c r="TJX1" s="53" t="s">
        <v>14817</v>
      </c>
      <c r="TJY1" s="53" t="s">
        <v>14818</v>
      </c>
      <c r="TJZ1" s="53" t="s">
        <v>14819</v>
      </c>
      <c r="TKA1" s="53" t="s">
        <v>14820</v>
      </c>
      <c r="TKB1" s="53" t="s">
        <v>14821</v>
      </c>
      <c r="TKC1" s="53" t="s">
        <v>14822</v>
      </c>
      <c r="TKD1" s="53" t="s">
        <v>14823</v>
      </c>
      <c r="TKE1" s="53" t="s">
        <v>14824</v>
      </c>
      <c r="TKF1" s="53" t="s">
        <v>14825</v>
      </c>
      <c r="TKG1" s="53" t="s">
        <v>14826</v>
      </c>
      <c r="TKH1" s="53" t="s">
        <v>14827</v>
      </c>
      <c r="TKI1" s="53" t="s">
        <v>14828</v>
      </c>
      <c r="TKJ1" s="53" t="s">
        <v>14829</v>
      </c>
      <c r="TKK1" s="53" t="s">
        <v>14830</v>
      </c>
      <c r="TKL1" s="53" t="s">
        <v>14831</v>
      </c>
      <c r="TKM1" s="53" t="s">
        <v>14832</v>
      </c>
      <c r="TKN1" s="53" t="s">
        <v>14833</v>
      </c>
      <c r="TKO1" s="53" t="s">
        <v>14834</v>
      </c>
      <c r="TKP1" s="53" t="s">
        <v>14835</v>
      </c>
      <c r="TKQ1" s="53" t="s">
        <v>14836</v>
      </c>
      <c r="TKR1" s="53" t="s">
        <v>14837</v>
      </c>
      <c r="TKS1" s="53" t="s">
        <v>14838</v>
      </c>
      <c r="TKT1" s="53" t="s">
        <v>14839</v>
      </c>
      <c r="TKU1" s="53" t="s">
        <v>14840</v>
      </c>
      <c r="TKV1" s="53" t="s">
        <v>14841</v>
      </c>
      <c r="TKW1" s="53" t="s">
        <v>14842</v>
      </c>
      <c r="TKX1" s="53" t="s">
        <v>14843</v>
      </c>
      <c r="TKY1" s="53" t="s">
        <v>14844</v>
      </c>
      <c r="TKZ1" s="53" t="s">
        <v>14845</v>
      </c>
      <c r="TLA1" s="53" t="s">
        <v>14846</v>
      </c>
      <c r="TLB1" s="53" t="s">
        <v>14847</v>
      </c>
      <c r="TLC1" s="53" t="s">
        <v>14848</v>
      </c>
      <c r="TLD1" s="53" t="s">
        <v>14849</v>
      </c>
      <c r="TLE1" s="53" t="s">
        <v>14850</v>
      </c>
      <c r="TLF1" s="53" t="s">
        <v>14851</v>
      </c>
      <c r="TLG1" s="53" t="s">
        <v>14852</v>
      </c>
      <c r="TLH1" s="53" t="s">
        <v>14853</v>
      </c>
      <c r="TLI1" s="53" t="s">
        <v>14854</v>
      </c>
      <c r="TLJ1" s="53" t="s">
        <v>14855</v>
      </c>
      <c r="TLK1" s="53" t="s">
        <v>14856</v>
      </c>
      <c r="TLL1" s="53" t="s">
        <v>14857</v>
      </c>
      <c r="TLM1" s="53" t="s">
        <v>14858</v>
      </c>
      <c r="TLN1" s="53" t="s">
        <v>14859</v>
      </c>
      <c r="TLO1" s="53" t="s">
        <v>14860</v>
      </c>
      <c r="TLP1" s="53" t="s">
        <v>14861</v>
      </c>
      <c r="TLQ1" s="53" t="s">
        <v>14862</v>
      </c>
      <c r="TLR1" s="53" t="s">
        <v>14863</v>
      </c>
      <c r="TLS1" s="53" t="s">
        <v>14864</v>
      </c>
      <c r="TLT1" s="53" t="s">
        <v>14865</v>
      </c>
      <c r="TLU1" s="53" t="s">
        <v>14866</v>
      </c>
      <c r="TLV1" s="53" t="s">
        <v>14867</v>
      </c>
      <c r="TLW1" s="53" t="s">
        <v>14868</v>
      </c>
      <c r="TLX1" s="53" t="s">
        <v>14869</v>
      </c>
      <c r="TLY1" s="53" t="s">
        <v>14870</v>
      </c>
      <c r="TLZ1" s="53" t="s">
        <v>14871</v>
      </c>
      <c r="TMA1" s="53" t="s">
        <v>14872</v>
      </c>
      <c r="TMB1" s="53" t="s">
        <v>14873</v>
      </c>
      <c r="TMC1" s="53" t="s">
        <v>14874</v>
      </c>
      <c r="TMD1" s="53" t="s">
        <v>14875</v>
      </c>
      <c r="TME1" s="53" t="s">
        <v>14876</v>
      </c>
      <c r="TMF1" s="53" t="s">
        <v>14877</v>
      </c>
      <c r="TMG1" s="53" t="s">
        <v>14878</v>
      </c>
      <c r="TMH1" s="53" t="s">
        <v>14879</v>
      </c>
      <c r="TMI1" s="53" t="s">
        <v>14880</v>
      </c>
      <c r="TMJ1" s="53" t="s">
        <v>14881</v>
      </c>
      <c r="TMK1" s="53" t="s">
        <v>14882</v>
      </c>
      <c r="TML1" s="53" t="s">
        <v>14883</v>
      </c>
      <c r="TMM1" s="53" t="s">
        <v>14884</v>
      </c>
      <c r="TMN1" s="53" t="s">
        <v>14885</v>
      </c>
      <c r="TMO1" s="53" t="s">
        <v>14886</v>
      </c>
      <c r="TMP1" s="53" t="s">
        <v>14887</v>
      </c>
      <c r="TMQ1" s="53" t="s">
        <v>14888</v>
      </c>
      <c r="TMR1" s="53" t="s">
        <v>14889</v>
      </c>
      <c r="TMS1" s="53" t="s">
        <v>14890</v>
      </c>
      <c r="TMT1" s="53" t="s">
        <v>14891</v>
      </c>
      <c r="TMU1" s="53" t="s">
        <v>14892</v>
      </c>
      <c r="TMV1" s="53" t="s">
        <v>14893</v>
      </c>
      <c r="TMW1" s="53" t="s">
        <v>14894</v>
      </c>
      <c r="TMX1" s="53" t="s">
        <v>14895</v>
      </c>
      <c r="TMY1" s="53" t="s">
        <v>14896</v>
      </c>
      <c r="TMZ1" s="53" t="s">
        <v>14897</v>
      </c>
      <c r="TNA1" s="53" t="s">
        <v>14898</v>
      </c>
      <c r="TNB1" s="53" t="s">
        <v>14899</v>
      </c>
      <c r="TNC1" s="53" t="s">
        <v>14900</v>
      </c>
      <c r="TND1" s="53" t="s">
        <v>14901</v>
      </c>
      <c r="TNE1" s="53" t="s">
        <v>14902</v>
      </c>
      <c r="TNF1" s="53" t="s">
        <v>14903</v>
      </c>
      <c r="TNG1" s="53" t="s">
        <v>14904</v>
      </c>
      <c r="TNH1" s="53" t="s">
        <v>14905</v>
      </c>
      <c r="TNI1" s="53" t="s">
        <v>14906</v>
      </c>
      <c r="TNJ1" s="53" t="s">
        <v>14907</v>
      </c>
      <c r="TNK1" s="53" t="s">
        <v>14908</v>
      </c>
      <c r="TNL1" s="53" t="s">
        <v>14909</v>
      </c>
      <c r="TNM1" s="53" t="s">
        <v>14910</v>
      </c>
      <c r="TNN1" s="53" t="s">
        <v>14911</v>
      </c>
      <c r="TNO1" s="53" t="s">
        <v>14912</v>
      </c>
      <c r="TNP1" s="53" t="s">
        <v>14913</v>
      </c>
      <c r="TNQ1" s="53" t="s">
        <v>14914</v>
      </c>
      <c r="TNR1" s="53" t="s">
        <v>14915</v>
      </c>
      <c r="TNS1" s="53" t="s">
        <v>14916</v>
      </c>
      <c r="TNT1" s="53" t="s">
        <v>14917</v>
      </c>
      <c r="TNU1" s="53" t="s">
        <v>14918</v>
      </c>
      <c r="TNV1" s="53" t="s">
        <v>14919</v>
      </c>
      <c r="TNW1" s="53" t="s">
        <v>14920</v>
      </c>
      <c r="TNX1" s="53" t="s">
        <v>14921</v>
      </c>
      <c r="TNY1" s="53" t="s">
        <v>14922</v>
      </c>
      <c r="TNZ1" s="53" t="s">
        <v>14923</v>
      </c>
      <c r="TOA1" s="53" t="s">
        <v>14924</v>
      </c>
      <c r="TOB1" s="53" t="s">
        <v>14925</v>
      </c>
      <c r="TOC1" s="53" t="s">
        <v>14926</v>
      </c>
      <c r="TOD1" s="53" t="s">
        <v>14927</v>
      </c>
      <c r="TOE1" s="53" t="s">
        <v>14928</v>
      </c>
      <c r="TOF1" s="53" t="s">
        <v>14929</v>
      </c>
      <c r="TOG1" s="53" t="s">
        <v>14930</v>
      </c>
      <c r="TOH1" s="53" t="s">
        <v>14931</v>
      </c>
      <c r="TOI1" s="53" t="s">
        <v>14932</v>
      </c>
      <c r="TOJ1" s="53" t="s">
        <v>14933</v>
      </c>
      <c r="TOK1" s="53" t="s">
        <v>14934</v>
      </c>
      <c r="TOL1" s="53" t="s">
        <v>14935</v>
      </c>
      <c r="TOM1" s="53" t="s">
        <v>14936</v>
      </c>
      <c r="TON1" s="53" t="s">
        <v>14937</v>
      </c>
      <c r="TOO1" s="53" t="s">
        <v>14938</v>
      </c>
      <c r="TOP1" s="53" t="s">
        <v>14939</v>
      </c>
      <c r="TOQ1" s="53" t="s">
        <v>14940</v>
      </c>
      <c r="TOR1" s="53" t="s">
        <v>14941</v>
      </c>
      <c r="TOS1" s="53" t="s">
        <v>14942</v>
      </c>
      <c r="TOT1" s="53" t="s">
        <v>14943</v>
      </c>
      <c r="TOU1" s="53" t="s">
        <v>14944</v>
      </c>
      <c r="TOV1" s="53" t="s">
        <v>14945</v>
      </c>
      <c r="TOW1" s="53" t="s">
        <v>14946</v>
      </c>
      <c r="TOX1" s="53" t="s">
        <v>14947</v>
      </c>
      <c r="TOY1" s="53" t="s">
        <v>14948</v>
      </c>
      <c r="TOZ1" s="53" t="s">
        <v>14949</v>
      </c>
      <c r="TPA1" s="53" t="s">
        <v>14950</v>
      </c>
      <c r="TPB1" s="53" t="s">
        <v>14951</v>
      </c>
      <c r="TPC1" s="53" t="s">
        <v>14952</v>
      </c>
      <c r="TPD1" s="53" t="s">
        <v>14953</v>
      </c>
      <c r="TPE1" s="53" t="s">
        <v>14954</v>
      </c>
      <c r="TPF1" s="53" t="s">
        <v>14955</v>
      </c>
      <c r="TPG1" s="53" t="s">
        <v>14956</v>
      </c>
      <c r="TPH1" s="53" t="s">
        <v>14957</v>
      </c>
      <c r="TPI1" s="53" t="s">
        <v>14958</v>
      </c>
      <c r="TPJ1" s="53" t="s">
        <v>14959</v>
      </c>
      <c r="TPK1" s="53" t="s">
        <v>14960</v>
      </c>
      <c r="TPL1" s="53" t="s">
        <v>14961</v>
      </c>
      <c r="TPM1" s="53" t="s">
        <v>14962</v>
      </c>
      <c r="TPN1" s="53" t="s">
        <v>14963</v>
      </c>
      <c r="TPO1" s="53" t="s">
        <v>14964</v>
      </c>
      <c r="TPP1" s="53" t="s">
        <v>14965</v>
      </c>
      <c r="TPQ1" s="53" t="s">
        <v>14966</v>
      </c>
      <c r="TPR1" s="53" t="s">
        <v>14967</v>
      </c>
      <c r="TPS1" s="53" t="s">
        <v>14968</v>
      </c>
      <c r="TPT1" s="53" t="s">
        <v>14969</v>
      </c>
      <c r="TPU1" s="53" t="s">
        <v>14970</v>
      </c>
      <c r="TPV1" s="53" t="s">
        <v>14971</v>
      </c>
      <c r="TPW1" s="53" t="s">
        <v>14972</v>
      </c>
      <c r="TPX1" s="53" t="s">
        <v>14973</v>
      </c>
      <c r="TPY1" s="53" t="s">
        <v>14974</v>
      </c>
      <c r="TPZ1" s="53" t="s">
        <v>14975</v>
      </c>
      <c r="TQA1" s="53" t="s">
        <v>14976</v>
      </c>
      <c r="TQB1" s="53" t="s">
        <v>14977</v>
      </c>
      <c r="TQC1" s="53" t="s">
        <v>14978</v>
      </c>
      <c r="TQD1" s="53" t="s">
        <v>14979</v>
      </c>
      <c r="TQE1" s="53" t="s">
        <v>14980</v>
      </c>
      <c r="TQF1" s="53" t="s">
        <v>14981</v>
      </c>
      <c r="TQG1" s="53" t="s">
        <v>14982</v>
      </c>
      <c r="TQH1" s="53" t="s">
        <v>14983</v>
      </c>
      <c r="TQI1" s="53" t="s">
        <v>14984</v>
      </c>
      <c r="TQJ1" s="53" t="s">
        <v>14985</v>
      </c>
      <c r="TQK1" s="53" t="s">
        <v>14986</v>
      </c>
      <c r="TQL1" s="53" t="s">
        <v>14987</v>
      </c>
      <c r="TQM1" s="53" t="s">
        <v>14988</v>
      </c>
      <c r="TQN1" s="53" t="s">
        <v>14989</v>
      </c>
      <c r="TQO1" s="53" t="s">
        <v>14990</v>
      </c>
      <c r="TQP1" s="53" t="s">
        <v>14991</v>
      </c>
      <c r="TQQ1" s="53" t="s">
        <v>14992</v>
      </c>
      <c r="TQR1" s="53" t="s">
        <v>14993</v>
      </c>
      <c r="TQS1" s="53" t="s">
        <v>14994</v>
      </c>
      <c r="TQT1" s="53" t="s">
        <v>14995</v>
      </c>
      <c r="TQU1" s="53" t="s">
        <v>14996</v>
      </c>
      <c r="TQV1" s="53" t="s">
        <v>14997</v>
      </c>
      <c r="TQW1" s="53" t="s">
        <v>14998</v>
      </c>
      <c r="TQX1" s="53" t="s">
        <v>14999</v>
      </c>
      <c r="TQY1" s="53" t="s">
        <v>15000</v>
      </c>
      <c r="TQZ1" s="53" t="s">
        <v>15001</v>
      </c>
      <c r="TRA1" s="53" t="s">
        <v>15002</v>
      </c>
      <c r="TRB1" s="53" t="s">
        <v>15003</v>
      </c>
      <c r="TRC1" s="53" t="s">
        <v>15004</v>
      </c>
      <c r="TRD1" s="53" t="s">
        <v>15005</v>
      </c>
      <c r="TRE1" s="53" t="s">
        <v>15006</v>
      </c>
      <c r="TRF1" s="53" t="s">
        <v>15007</v>
      </c>
      <c r="TRG1" s="53" t="s">
        <v>15008</v>
      </c>
      <c r="TRH1" s="53" t="s">
        <v>15009</v>
      </c>
      <c r="TRI1" s="53" t="s">
        <v>15010</v>
      </c>
      <c r="TRJ1" s="53" t="s">
        <v>15011</v>
      </c>
      <c r="TRK1" s="53" t="s">
        <v>15012</v>
      </c>
      <c r="TRL1" s="53" t="s">
        <v>15013</v>
      </c>
      <c r="TRM1" s="53" t="s">
        <v>15014</v>
      </c>
      <c r="TRN1" s="53" t="s">
        <v>15015</v>
      </c>
      <c r="TRO1" s="53" t="s">
        <v>15016</v>
      </c>
      <c r="TRP1" s="53" t="s">
        <v>15017</v>
      </c>
      <c r="TRQ1" s="53" t="s">
        <v>15018</v>
      </c>
      <c r="TRR1" s="53" t="s">
        <v>15019</v>
      </c>
      <c r="TRS1" s="53" t="s">
        <v>15020</v>
      </c>
      <c r="TRT1" s="53" t="s">
        <v>15021</v>
      </c>
      <c r="TRU1" s="53" t="s">
        <v>15022</v>
      </c>
      <c r="TRV1" s="53" t="s">
        <v>15023</v>
      </c>
      <c r="TRW1" s="53" t="s">
        <v>15024</v>
      </c>
      <c r="TRX1" s="53" t="s">
        <v>15025</v>
      </c>
      <c r="TRY1" s="53" t="s">
        <v>15026</v>
      </c>
      <c r="TRZ1" s="53" t="s">
        <v>15027</v>
      </c>
      <c r="TSA1" s="53" t="s">
        <v>15028</v>
      </c>
      <c r="TSB1" s="53" t="s">
        <v>15029</v>
      </c>
      <c r="TSC1" s="53" t="s">
        <v>15030</v>
      </c>
      <c r="TSD1" s="53" t="s">
        <v>15031</v>
      </c>
      <c r="TSE1" s="53" t="s">
        <v>15032</v>
      </c>
      <c r="TSF1" s="53" t="s">
        <v>15033</v>
      </c>
      <c r="TSG1" s="53" t="s">
        <v>15034</v>
      </c>
      <c r="TSH1" s="53" t="s">
        <v>15035</v>
      </c>
      <c r="TSI1" s="53" t="s">
        <v>15036</v>
      </c>
      <c r="TSJ1" s="53" t="s">
        <v>15037</v>
      </c>
      <c r="TSK1" s="53" t="s">
        <v>15038</v>
      </c>
      <c r="TSL1" s="53" t="s">
        <v>15039</v>
      </c>
      <c r="TSM1" s="53" t="s">
        <v>15040</v>
      </c>
      <c r="TSN1" s="53" t="s">
        <v>15041</v>
      </c>
      <c r="TSO1" s="53" t="s">
        <v>15042</v>
      </c>
      <c r="TSP1" s="53" t="s">
        <v>15043</v>
      </c>
      <c r="TSQ1" s="53" t="s">
        <v>15044</v>
      </c>
      <c r="TSR1" s="53" t="s">
        <v>15045</v>
      </c>
      <c r="TSS1" s="53" t="s">
        <v>15046</v>
      </c>
      <c r="TST1" s="53" t="s">
        <v>15047</v>
      </c>
      <c r="TSU1" s="53" t="s">
        <v>15048</v>
      </c>
      <c r="TSV1" s="53" t="s">
        <v>15049</v>
      </c>
      <c r="TSW1" s="53" t="s">
        <v>15050</v>
      </c>
      <c r="TSX1" s="53" t="s">
        <v>15051</v>
      </c>
      <c r="TSY1" s="53" t="s">
        <v>15052</v>
      </c>
      <c r="TSZ1" s="53" t="s">
        <v>15053</v>
      </c>
      <c r="TTA1" s="53" t="s">
        <v>15054</v>
      </c>
      <c r="TTB1" s="53" t="s">
        <v>15055</v>
      </c>
      <c r="TTC1" s="53" t="s">
        <v>15056</v>
      </c>
      <c r="TTD1" s="53" t="s">
        <v>15057</v>
      </c>
      <c r="TTE1" s="53" t="s">
        <v>15058</v>
      </c>
      <c r="TTF1" s="53" t="s">
        <v>15059</v>
      </c>
      <c r="TTG1" s="53" t="s">
        <v>15060</v>
      </c>
      <c r="TTH1" s="53" t="s">
        <v>15061</v>
      </c>
      <c r="TTI1" s="53" t="s">
        <v>15062</v>
      </c>
      <c r="TTJ1" s="53" t="s">
        <v>15063</v>
      </c>
      <c r="TTK1" s="53" t="s">
        <v>15064</v>
      </c>
      <c r="TTL1" s="53" t="s">
        <v>15065</v>
      </c>
      <c r="TTM1" s="53" t="s">
        <v>15066</v>
      </c>
      <c r="TTN1" s="53" t="s">
        <v>15067</v>
      </c>
      <c r="TTO1" s="53" t="s">
        <v>15068</v>
      </c>
      <c r="TTP1" s="53" t="s">
        <v>15069</v>
      </c>
      <c r="TTQ1" s="53" t="s">
        <v>15070</v>
      </c>
      <c r="TTR1" s="53" t="s">
        <v>15071</v>
      </c>
      <c r="TTS1" s="53" t="s">
        <v>15072</v>
      </c>
      <c r="TTT1" s="53" t="s">
        <v>15073</v>
      </c>
      <c r="TTU1" s="53" t="s">
        <v>15074</v>
      </c>
      <c r="TTV1" s="53" t="s">
        <v>15075</v>
      </c>
      <c r="TTW1" s="53" t="s">
        <v>15076</v>
      </c>
      <c r="TTX1" s="53" t="s">
        <v>15077</v>
      </c>
      <c r="TTY1" s="53" t="s">
        <v>15078</v>
      </c>
      <c r="TTZ1" s="53" t="s">
        <v>15079</v>
      </c>
      <c r="TUA1" s="53" t="s">
        <v>15080</v>
      </c>
      <c r="TUB1" s="53" t="s">
        <v>15081</v>
      </c>
      <c r="TUC1" s="53" t="s">
        <v>15082</v>
      </c>
      <c r="TUD1" s="53" t="s">
        <v>15083</v>
      </c>
      <c r="TUE1" s="53" t="s">
        <v>15084</v>
      </c>
      <c r="TUF1" s="53" t="s">
        <v>15085</v>
      </c>
      <c r="TUG1" s="53" t="s">
        <v>15086</v>
      </c>
      <c r="TUH1" s="53" t="s">
        <v>15087</v>
      </c>
      <c r="TUI1" s="53" t="s">
        <v>15088</v>
      </c>
      <c r="TUJ1" s="53" t="s">
        <v>15089</v>
      </c>
      <c r="TUK1" s="53" t="s">
        <v>15090</v>
      </c>
      <c r="TUL1" s="53" t="s">
        <v>15091</v>
      </c>
      <c r="TUM1" s="53" t="s">
        <v>15092</v>
      </c>
      <c r="TUN1" s="53" t="s">
        <v>15093</v>
      </c>
      <c r="TUO1" s="53" t="s">
        <v>15094</v>
      </c>
      <c r="TUP1" s="53" t="s">
        <v>15095</v>
      </c>
      <c r="TUQ1" s="53" t="s">
        <v>15096</v>
      </c>
      <c r="TUR1" s="53" t="s">
        <v>15097</v>
      </c>
      <c r="TUS1" s="53" t="s">
        <v>15098</v>
      </c>
      <c r="TUT1" s="53" t="s">
        <v>15099</v>
      </c>
      <c r="TUU1" s="53" t="s">
        <v>15100</v>
      </c>
      <c r="TUV1" s="53" t="s">
        <v>15101</v>
      </c>
      <c r="TUW1" s="53" t="s">
        <v>15102</v>
      </c>
      <c r="TUX1" s="53" t="s">
        <v>15103</v>
      </c>
      <c r="TUY1" s="53" t="s">
        <v>15104</v>
      </c>
      <c r="TUZ1" s="53" t="s">
        <v>15105</v>
      </c>
      <c r="TVA1" s="53" t="s">
        <v>15106</v>
      </c>
      <c r="TVB1" s="53" t="s">
        <v>15107</v>
      </c>
      <c r="TVC1" s="53" t="s">
        <v>15108</v>
      </c>
      <c r="TVD1" s="53" t="s">
        <v>15109</v>
      </c>
      <c r="TVE1" s="53" t="s">
        <v>15110</v>
      </c>
      <c r="TVF1" s="53" t="s">
        <v>15111</v>
      </c>
      <c r="TVG1" s="53" t="s">
        <v>15112</v>
      </c>
      <c r="TVH1" s="53" t="s">
        <v>15113</v>
      </c>
      <c r="TVI1" s="53" t="s">
        <v>15114</v>
      </c>
      <c r="TVJ1" s="53" t="s">
        <v>15115</v>
      </c>
      <c r="TVK1" s="53" t="s">
        <v>15116</v>
      </c>
      <c r="TVL1" s="53" t="s">
        <v>15117</v>
      </c>
      <c r="TVM1" s="53" t="s">
        <v>15118</v>
      </c>
      <c r="TVN1" s="53" t="s">
        <v>15119</v>
      </c>
      <c r="TVO1" s="53" t="s">
        <v>15120</v>
      </c>
      <c r="TVP1" s="53" t="s">
        <v>15121</v>
      </c>
      <c r="TVQ1" s="53" t="s">
        <v>15122</v>
      </c>
      <c r="TVR1" s="53" t="s">
        <v>15123</v>
      </c>
      <c r="TVS1" s="53" t="s">
        <v>15124</v>
      </c>
      <c r="TVT1" s="53" t="s">
        <v>15125</v>
      </c>
      <c r="TVU1" s="53" t="s">
        <v>15126</v>
      </c>
      <c r="TVV1" s="53" t="s">
        <v>15127</v>
      </c>
      <c r="TVW1" s="53" t="s">
        <v>15128</v>
      </c>
      <c r="TVX1" s="53" t="s">
        <v>15129</v>
      </c>
      <c r="TVY1" s="53" t="s">
        <v>15130</v>
      </c>
      <c r="TVZ1" s="53" t="s">
        <v>15131</v>
      </c>
      <c r="TWA1" s="53" t="s">
        <v>15132</v>
      </c>
      <c r="TWB1" s="53" t="s">
        <v>15133</v>
      </c>
      <c r="TWC1" s="53" t="s">
        <v>15134</v>
      </c>
      <c r="TWD1" s="53" t="s">
        <v>15135</v>
      </c>
      <c r="TWE1" s="53" t="s">
        <v>15136</v>
      </c>
      <c r="TWF1" s="53" t="s">
        <v>15137</v>
      </c>
      <c r="TWG1" s="53" t="s">
        <v>15138</v>
      </c>
      <c r="TWH1" s="53" t="s">
        <v>15139</v>
      </c>
      <c r="TWI1" s="53" t="s">
        <v>15140</v>
      </c>
      <c r="TWJ1" s="53" t="s">
        <v>15141</v>
      </c>
      <c r="TWK1" s="53" t="s">
        <v>15142</v>
      </c>
      <c r="TWL1" s="53" t="s">
        <v>15143</v>
      </c>
      <c r="TWM1" s="53" t="s">
        <v>15144</v>
      </c>
      <c r="TWN1" s="53" t="s">
        <v>15145</v>
      </c>
      <c r="TWO1" s="53" t="s">
        <v>15146</v>
      </c>
      <c r="TWP1" s="53" t="s">
        <v>15147</v>
      </c>
      <c r="TWQ1" s="53" t="s">
        <v>15148</v>
      </c>
      <c r="TWR1" s="53" t="s">
        <v>15149</v>
      </c>
      <c r="TWS1" s="53" t="s">
        <v>15150</v>
      </c>
      <c r="TWT1" s="53" t="s">
        <v>15151</v>
      </c>
      <c r="TWU1" s="53" t="s">
        <v>15152</v>
      </c>
      <c r="TWV1" s="53" t="s">
        <v>15153</v>
      </c>
      <c r="TWW1" s="53" t="s">
        <v>15154</v>
      </c>
      <c r="TWX1" s="53" t="s">
        <v>15155</v>
      </c>
      <c r="TWY1" s="53" t="s">
        <v>15156</v>
      </c>
      <c r="TWZ1" s="53" t="s">
        <v>15157</v>
      </c>
      <c r="TXA1" s="53" t="s">
        <v>15158</v>
      </c>
      <c r="TXB1" s="53" t="s">
        <v>15159</v>
      </c>
      <c r="TXC1" s="53" t="s">
        <v>15160</v>
      </c>
      <c r="TXD1" s="53" t="s">
        <v>15161</v>
      </c>
      <c r="TXE1" s="53" t="s">
        <v>15162</v>
      </c>
      <c r="TXF1" s="53" t="s">
        <v>15163</v>
      </c>
      <c r="TXG1" s="53" t="s">
        <v>15164</v>
      </c>
      <c r="TXH1" s="53" t="s">
        <v>15165</v>
      </c>
      <c r="TXI1" s="53" t="s">
        <v>15166</v>
      </c>
      <c r="TXJ1" s="53" t="s">
        <v>15167</v>
      </c>
      <c r="TXK1" s="53" t="s">
        <v>15168</v>
      </c>
      <c r="TXL1" s="53" t="s">
        <v>15169</v>
      </c>
      <c r="TXM1" s="53" t="s">
        <v>15170</v>
      </c>
      <c r="TXN1" s="53" t="s">
        <v>15171</v>
      </c>
      <c r="TXO1" s="53" t="s">
        <v>15172</v>
      </c>
      <c r="TXP1" s="53" t="s">
        <v>15173</v>
      </c>
      <c r="TXQ1" s="53" t="s">
        <v>15174</v>
      </c>
      <c r="TXR1" s="53" t="s">
        <v>15175</v>
      </c>
      <c r="TXS1" s="53" t="s">
        <v>15176</v>
      </c>
      <c r="TXT1" s="53" t="s">
        <v>15177</v>
      </c>
      <c r="TXU1" s="53" t="s">
        <v>15178</v>
      </c>
      <c r="TXV1" s="53" t="s">
        <v>15179</v>
      </c>
      <c r="TXW1" s="53" t="s">
        <v>15180</v>
      </c>
      <c r="TXX1" s="53" t="s">
        <v>15181</v>
      </c>
      <c r="TXY1" s="53" t="s">
        <v>15182</v>
      </c>
      <c r="TXZ1" s="53" t="s">
        <v>15183</v>
      </c>
      <c r="TYA1" s="53" t="s">
        <v>15184</v>
      </c>
      <c r="TYB1" s="53" t="s">
        <v>15185</v>
      </c>
      <c r="TYC1" s="53" t="s">
        <v>15186</v>
      </c>
      <c r="TYD1" s="53" t="s">
        <v>15187</v>
      </c>
      <c r="TYE1" s="53" t="s">
        <v>15188</v>
      </c>
      <c r="TYF1" s="53" t="s">
        <v>15189</v>
      </c>
      <c r="TYG1" s="53" t="s">
        <v>15190</v>
      </c>
      <c r="TYH1" s="53" t="s">
        <v>15191</v>
      </c>
      <c r="TYI1" s="53" t="s">
        <v>15192</v>
      </c>
      <c r="TYJ1" s="53" t="s">
        <v>15193</v>
      </c>
      <c r="TYK1" s="53" t="s">
        <v>15194</v>
      </c>
      <c r="TYL1" s="53" t="s">
        <v>15195</v>
      </c>
      <c r="TYM1" s="53" t="s">
        <v>15196</v>
      </c>
      <c r="TYN1" s="53" t="s">
        <v>15197</v>
      </c>
      <c r="TYO1" s="53" t="s">
        <v>15198</v>
      </c>
      <c r="TYP1" s="53" t="s">
        <v>15199</v>
      </c>
      <c r="TYQ1" s="53" t="s">
        <v>15200</v>
      </c>
      <c r="TYR1" s="53" t="s">
        <v>15201</v>
      </c>
      <c r="TYS1" s="53" t="s">
        <v>15202</v>
      </c>
      <c r="TYT1" s="53" t="s">
        <v>15203</v>
      </c>
      <c r="TYU1" s="53" t="s">
        <v>15204</v>
      </c>
      <c r="TYV1" s="53" t="s">
        <v>15205</v>
      </c>
      <c r="TYW1" s="53" t="s">
        <v>15206</v>
      </c>
      <c r="TYX1" s="53" t="s">
        <v>15207</v>
      </c>
      <c r="TYY1" s="53" t="s">
        <v>15208</v>
      </c>
      <c r="TYZ1" s="53" t="s">
        <v>15209</v>
      </c>
      <c r="TZA1" s="53" t="s">
        <v>15210</v>
      </c>
      <c r="TZB1" s="53" t="s">
        <v>15211</v>
      </c>
      <c r="TZC1" s="53" t="s">
        <v>15212</v>
      </c>
      <c r="TZD1" s="53" t="s">
        <v>15213</v>
      </c>
      <c r="TZE1" s="53" t="s">
        <v>15214</v>
      </c>
      <c r="TZF1" s="53" t="s">
        <v>15215</v>
      </c>
      <c r="TZG1" s="53" t="s">
        <v>15216</v>
      </c>
      <c r="TZH1" s="53" t="s">
        <v>15217</v>
      </c>
      <c r="TZI1" s="53" t="s">
        <v>15218</v>
      </c>
      <c r="TZJ1" s="53" t="s">
        <v>15219</v>
      </c>
      <c r="TZK1" s="53" t="s">
        <v>15220</v>
      </c>
      <c r="TZL1" s="53" t="s">
        <v>15221</v>
      </c>
      <c r="TZM1" s="53" t="s">
        <v>15222</v>
      </c>
      <c r="TZN1" s="53" t="s">
        <v>15223</v>
      </c>
      <c r="TZO1" s="53" t="s">
        <v>15224</v>
      </c>
      <c r="TZP1" s="53" t="s">
        <v>15225</v>
      </c>
      <c r="TZQ1" s="53" t="s">
        <v>15226</v>
      </c>
      <c r="TZR1" s="53" t="s">
        <v>15227</v>
      </c>
      <c r="TZS1" s="53" t="s">
        <v>15228</v>
      </c>
      <c r="TZT1" s="53" t="s">
        <v>15229</v>
      </c>
      <c r="TZU1" s="53" t="s">
        <v>15230</v>
      </c>
      <c r="TZV1" s="53" t="s">
        <v>15231</v>
      </c>
      <c r="TZW1" s="53" t="s">
        <v>15232</v>
      </c>
      <c r="TZX1" s="53" t="s">
        <v>15233</v>
      </c>
      <c r="TZY1" s="53" t="s">
        <v>15234</v>
      </c>
      <c r="TZZ1" s="53" t="s">
        <v>15235</v>
      </c>
      <c r="UAA1" s="53" t="s">
        <v>15236</v>
      </c>
      <c r="UAB1" s="53" t="s">
        <v>15237</v>
      </c>
      <c r="UAC1" s="53" t="s">
        <v>15238</v>
      </c>
      <c r="UAD1" s="53" t="s">
        <v>15239</v>
      </c>
      <c r="UAE1" s="53" t="s">
        <v>15240</v>
      </c>
      <c r="UAF1" s="53" t="s">
        <v>15241</v>
      </c>
      <c r="UAG1" s="53" t="s">
        <v>15242</v>
      </c>
      <c r="UAH1" s="53" t="s">
        <v>15243</v>
      </c>
      <c r="UAI1" s="53" t="s">
        <v>15244</v>
      </c>
      <c r="UAJ1" s="53" t="s">
        <v>15245</v>
      </c>
      <c r="UAK1" s="53" t="s">
        <v>15246</v>
      </c>
      <c r="UAL1" s="53" t="s">
        <v>15247</v>
      </c>
      <c r="UAM1" s="53" t="s">
        <v>15248</v>
      </c>
      <c r="UAN1" s="53" t="s">
        <v>15249</v>
      </c>
      <c r="UAO1" s="53" t="s">
        <v>15250</v>
      </c>
      <c r="UAP1" s="53" t="s">
        <v>15251</v>
      </c>
      <c r="UAQ1" s="53" t="s">
        <v>15252</v>
      </c>
      <c r="UAR1" s="53" t="s">
        <v>15253</v>
      </c>
      <c r="UAS1" s="53" t="s">
        <v>15254</v>
      </c>
      <c r="UAT1" s="53" t="s">
        <v>15255</v>
      </c>
      <c r="UAU1" s="53" t="s">
        <v>15256</v>
      </c>
      <c r="UAV1" s="53" t="s">
        <v>15257</v>
      </c>
      <c r="UAW1" s="53" t="s">
        <v>15258</v>
      </c>
      <c r="UAX1" s="53" t="s">
        <v>15259</v>
      </c>
      <c r="UAY1" s="53" t="s">
        <v>15260</v>
      </c>
      <c r="UAZ1" s="53" t="s">
        <v>15261</v>
      </c>
      <c r="UBA1" s="53" t="s">
        <v>15262</v>
      </c>
      <c r="UBB1" s="53" t="s">
        <v>15263</v>
      </c>
      <c r="UBC1" s="53" t="s">
        <v>15264</v>
      </c>
      <c r="UBD1" s="53" t="s">
        <v>15265</v>
      </c>
      <c r="UBE1" s="53" t="s">
        <v>15266</v>
      </c>
      <c r="UBF1" s="53" t="s">
        <v>15267</v>
      </c>
      <c r="UBG1" s="53" t="s">
        <v>15268</v>
      </c>
      <c r="UBH1" s="53" t="s">
        <v>15269</v>
      </c>
      <c r="UBI1" s="53" t="s">
        <v>15270</v>
      </c>
      <c r="UBJ1" s="53" t="s">
        <v>15271</v>
      </c>
      <c r="UBK1" s="53" t="s">
        <v>15272</v>
      </c>
      <c r="UBL1" s="53" t="s">
        <v>15273</v>
      </c>
      <c r="UBM1" s="53" t="s">
        <v>15274</v>
      </c>
      <c r="UBN1" s="53" t="s">
        <v>15275</v>
      </c>
      <c r="UBO1" s="53" t="s">
        <v>15276</v>
      </c>
      <c r="UBP1" s="53" t="s">
        <v>15277</v>
      </c>
      <c r="UBQ1" s="53" t="s">
        <v>15278</v>
      </c>
      <c r="UBR1" s="53" t="s">
        <v>15279</v>
      </c>
      <c r="UBS1" s="53" t="s">
        <v>15280</v>
      </c>
      <c r="UBT1" s="53" t="s">
        <v>15281</v>
      </c>
      <c r="UBU1" s="53" t="s">
        <v>15282</v>
      </c>
      <c r="UBV1" s="53" t="s">
        <v>15283</v>
      </c>
      <c r="UBW1" s="53" t="s">
        <v>15284</v>
      </c>
      <c r="UBX1" s="53" t="s">
        <v>15285</v>
      </c>
      <c r="UBY1" s="53" t="s">
        <v>15286</v>
      </c>
      <c r="UBZ1" s="53" t="s">
        <v>15287</v>
      </c>
      <c r="UCA1" s="53" t="s">
        <v>15288</v>
      </c>
      <c r="UCB1" s="53" t="s">
        <v>15289</v>
      </c>
      <c r="UCC1" s="53" t="s">
        <v>15290</v>
      </c>
      <c r="UCD1" s="53" t="s">
        <v>15291</v>
      </c>
      <c r="UCE1" s="53" t="s">
        <v>15292</v>
      </c>
      <c r="UCF1" s="53" t="s">
        <v>15293</v>
      </c>
      <c r="UCG1" s="53" t="s">
        <v>15294</v>
      </c>
      <c r="UCH1" s="53" t="s">
        <v>15295</v>
      </c>
      <c r="UCI1" s="53" t="s">
        <v>15296</v>
      </c>
      <c r="UCJ1" s="53" t="s">
        <v>15297</v>
      </c>
      <c r="UCK1" s="53" t="s">
        <v>15298</v>
      </c>
      <c r="UCL1" s="53" t="s">
        <v>15299</v>
      </c>
      <c r="UCM1" s="53" t="s">
        <v>15300</v>
      </c>
      <c r="UCN1" s="53" t="s">
        <v>15301</v>
      </c>
      <c r="UCO1" s="53" t="s">
        <v>15302</v>
      </c>
      <c r="UCP1" s="53" t="s">
        <v>15303</v>
      </c>
      <c r="UCQ1" s="53" t="s">
        <v>15304</v>
      </c>
      <c r="UCR1" s="53" t="s">
        <v>15305</v>
      </c>
      <c r="UCS1" s="53" t="s">
        <v>15306</v>
      </c>
      <c r="UCT1" s="53" t="s">
        <v>15307</v>
      </c>
      <c r="UCU1" s="53" t="s">
        <v>15308</v>
      </c>
      <c r="UCV1" s="53" t="s">
        <v>15309</v>
      </c>
      <c r="UCW1" s="53" t="s">
        <v>15310</v>
      </c>
      <c r="UCX1" s="53" t="s">
        <v>15311</v>
      </c>
      <c r="UCY1" s="53" t="s">
        <v>15312</v>
      </c>
      <c r="UCZ1" s="53" t="s">
        <v>15313</v>
      </c>
      <c r="UDA1" s="53" t="s">
        <v>15314</v>
      </c>
      <c r="UDB1" s="53" t="s">
        <v>15315</v>
      </c>
      <c r="UDC1" s="53" t="s">
        <v>15316</v>
      </c>
      <c r="UDD1" s="53" t="s">
        <v>15317</v>
      </c>
      <c r="UDE1" s="53" t="s">
        <v>15318</v>
      </c>
      <c r="UDF1" s="53" t="s">
        <v>15319</v>
      </c>
      <c r="UDG1" s="53" t="s">
        <v>15320</v>
      </c>
      <c r="UDH1" s="53" t="s">
        <v>15321</v>
      </c>
      <c r="UDI1" s="53" t="s">
        <v>15322</v>
      </c>
      <c r="UDJ1" s="53" t="s">
        <v>15323</v>
      </c>
      <c r="UDK1" s="53" t="s">
        <v>15324</v>
      </c>
      <c r="UDL1" s="53" t="s">
        <v>15325</v>
      </c>
      <c r="UDM1" s="53" t="s">
        <v>15326</v>
      </c>
      <c r="UDN1" s="53" t="s">
        <v>15327</v>
      </c>
      <c r="UDO1" s="53" t="s">
        <v>15328</v>
      </c>
      <c r="UDP1" s="53" t="s">
        <v>15329</v>
      </c>
      <c r="UDQ1" s="53" t="s">
        <v>15330</v>
      </c>
      <c r="UDR1" s="53" t="s">
        <v>15331</v>
      </c>
      <c r="UDS1" s="53" t="s">
        <v>15332</v>
      </c>
      <c r="UDT1" s="53" t="s">
        <v>15333</v>
      </c>
      <c r="UDU1" s="53" t="s">
        <v>15334</v>
      </c>
      <c r="UDV1" s="53" t="s">
        <v>15335</v>
      </c>
      <c r="UDW1" s="53" t="s">
        <v>15336</v>
      </c>
      <c r="UDX1" s="53" t="s">
        <v>15337</v>
      </c>
      <c r="UDY1" s="53" t="s">
        <v>15338</v>
      </c>
      <c r="UDZ1" s="53" t="s">
        <v>15339</v>
      </c>
      <c r="UEA1" s="53" t="s">
        <v>15340</v>
      </c>
      <c r="UEB1" s="53" t="s">
        <v>15341</v>
      </c>
      <c r="UEC1" s="53" t="s">
        <v>15342</v>
      </c>
      <c r="UED1" s="53" t="s">
        <v>15343</v>
      </c>
      <c r="UEE1" s="53" t="s">
        <v>15344</v>
      </c>
      <c r="UEF1" s="53" t="s">
        <v>15345</v>
      </c>
      <c r="UEG1" s="53" t="s">
        <v>15346</v>
      </c>
      <c r="UEH1" s="53" t="s">
        <v>15347</v>
      </c>
      <c r="UEI1" s="53" t="s">
        <v>15348</v>
      </c>
      <c r="UEJ1" s="53" t="s">
        <v>15349</v>
      </c>
      <c r="UEK1" s="53" t="s">
        <v>15350</v>
      </c>
      <c r="UEL1" s="53" t="s">
        <v>15351</v>
      </c>
      <c r="UEM1" s="53" t="s">
        <v>15352</v>
      </c>
      <c r="UEN1" s="53" t="s">
        <v>15353</v>
      </c>
      <c r="UEO1" s="53" t="s">
        <v>15354</v>
      </c>
      <c r="UEP1" s="53" t="s">
        <v>15355</v>
      </c>
      <c r="UEQ1" s="53" t="s">
        <v>15356</v>
      </c>
      <c r="UER1" s="53" t="s">
        <v>15357</v>
      </c>
      <c r="UES1" s="53" t="s">
        <v>15358</v>
      </c>
      <c r="UET1" s="53" t="s">
        <v>15359</v>
      </c>
      <c r="UEU1" s="53" t="s">
        <v>15360</v>
      </c>
      <c r="UEV1" s="53" t="s">
        <v>15361</v>
      </c>
      <c r="UEW1" s="53" t="s">
        <v>15362</v>
      </c>
      <c r="UEX1" s="53" t="s">
        <v>15363</v>
      </c>
      <c r="UEY1" s="53" t="s">
        <v>15364</v>
      </c>
      <c r="UEZ1" s="53" t="s">
        <v>15365</v>
      </c>
      <c r="UFA1" s="53" t="s">
        <v>15366</v>
      </c>
      <c r="UFB1" s="53" t="s">
        <v>15367</v>
      </c>
      <c r="UFC1" s="53" t="s">
        <v>15368</v>
      </c>
      <c r="UFD1" s="53" t="s">
        <v>15369</v>
      </c>
      <c r="UFE1" s="53" t="s">
        <v>15370</v>
      </c>
      <c r="UFF1" s="53" t="s">
        <v>15371</v>
      </c>
      <c r="UFG1" s="53" t="s">
        <v>15372</v>
      </c>
      <c r="UFH1" s="53" t="s">
        <v>15373</v>
      </c>
      <c r="UFI1" s="53" t="s">
        <v>15374</v>
      </c>
      <c r="UFJ1" s="53" t="s">
        <v>15375</v>
      </c>
      <c r="UFK1" s="53" t="s">
        <v>15376</v>
      </c>
      <c r="UFL1" s="53" t="s">
        <v>15377</v>
      </c>
      <c r="UFM1" s="53" t="s">
        <v>15378</v>
      </c>
      <c r="UFN1" s="53" t="s">
        <v>15379</v>
      </c>
      <c r="UFO1" s="53" t="s">
        <v>15380</v>
      </c>
      <c r="UFP1" s="53" t="s">
        <v>15381</v>
      </c>
      <c r="UFQ1" s="53" t="s">
        <v>15382</v>
      </c>
      <c r="UFR1" s="53" t="s">
        <v>15383</v>
      </c>
      <c r="UFS1" s="53" t="s">
        <v>15384</v>
      </c>
      <c r="UFT1" s="53" t="s">
        <v>15385</v>
      </c>
      <c r="UFU1" s="53" t="s">
        <v>15386</v>
      </c>
      <c r="UFV1" s="53" t="s">
        <v>15387</v>
      </c>
      <c r="UFW1" s="53" t="s">
        <v>15388</v>
      </c>
      <c r="UFX1" s="53" t="s">
        <v>15389</v>
      </c>
      <c r="UFY1" s="53" t="s">
        <v>15390</v>
      </c>
      <c r="UFZ1" s="53" t="s">
        <v>15391</v>
      </c>
      <c r="UGA1" s="53" t="s">
        <v>15392</v>
      </c>
      <c r="UGB1" s="53" t="s">
        <v>15393</v>
      </c>
      <c r="UGC1" s="53" t="s">
        <v>15394</v>
      </c>
      <c r="UGD1" s="53" t="s">
        <v>15395</v>
      </c>
      <c r="UGE1" s="53" t="s">
        <v>15396</v>
      </c>
      <c r="UGF1" s="53" t="s">
        <v>15397</v>
      </c>
      <c r="UGG1" s="53" t="s">
        <v>15398</v>
      </c>
      <c r="UGH1" s="53" t="s">
        <v>15399</v>
      </c>
      <c r="UGI1" s="53" t="s">
        <v>15400</v>
      </c>
      <c r="UGJ1" s="53" t="s">
        <v>15401</v>
      </c>
      <c r="UGK1" s="53" t="s">
        <v>15402</v>
      </c>
      <c r="UGL1" s="53" t="s">
        <v>15403</v>
      </c>
      <c r="UGM1" s="53" t="s">
        <v>15404</v>
      </c>
      <c r="UGN1" s="53" t="s">
        <v>15405</v>
      </c>
      <c r="UGO1" s="53" t="s">
        <v>15406</v>
      </c>
      <c r="UGP1" s="53" t="s">
        <v>15407</v>
      </c>
      <c r="UGQ1" s="53" t="s">
        <v>15408</v>
      </c>
      <c r="UGR1" s="53" t="s">
        <v>15409</v>
      </c>
      <c r="UGS1" s="53" t="s">
        <v>15410</v>
      </c>
      <c r="UGT1" s="53" t="s">
        <v>15411</v>
      </c>
      <c r="UGU1" s="53" t="s">
        <v>15412</v>
      </c>
      <c r="UGV1" s="53" t="s">
        <v>15413</v>
      </c>
      <c r="UGW1" s="53" t="s">
        <v>15414</v>
      </c>
      <c r="UGX1" s="53" t="s">
        <v>15415</v>
      </c>
      <c r="UGY1" s="53" t="s">
        <v>15416</v>
      </c>
      <c r="UGZ1" s="53" t="s">
        <v>15417</v>
      </c>
      <c r="UHA1" s="53" t="s">
        <v>15418</v>
      </c>
      <c r="UHB1" s="53" t="s">
        <v>15419</v>
      </c>
      <c r="UHC1" s="53" t="s">
        <v>15420</v>
      </c>
      <c r="UHD1" s="53" t="s">
        <v>15421</v>
      </c>
      <c r="UHE1" s="53" t="s">
        <v>15422</v>
      </c>
      <c r="UHF1" s="53" t="s">
        <v>15423</v>
      </c>
      <c r="UHG1" s="53" t="s">
        <v>15424</v>
      </c>
      <c r="UHH1" s="53" t="s">
        <v>15425</v>
      </c>
      <c r="UHI1" s="53" t="s">
        <v>15426</v>
      </c>
      <c r="UHJ1" s="53" t="s">
        <v>15427</v>
      </c>
      <c r="UHK1" s="53" t="s">
        <v>15428</v>
      </c>
      <c r="UHL1" s="53" t="s">
        <v>15429</v>
      </c>
      <c r="UHM1" s="53" t="s">
        <v>15430</v>
      </c>
      <c r="UHN1" s="53" t="s">
        <v>15431</v>
      </c>
      <c r="UHO1" s="53" t="s">
        <v>15432</v>
      </c>
      <c r="UHP1" s="53" t="s">
        <v>15433</v>
      </c>
      <c r="UHQ1" s="53" t="s">
        <v>15434</v>
      </c>
      <c r="UHR1" s="53" t="s">
        <v>15435</v>
      </c>
      <c r="UHS1" s="53" t="s">
        <v>15436</v>
      </c>
      <c r="UHT1" s="53" t="s">
        <v>15437</v>
      </c>
      <c r="UHU1" s="53" t="s">
        <v>15438</v>
      </c>
      <c r="UHV1" s="53" t="s">
        <v>15439</v>
      </c>
      <c r="UHW1" s="53" t="s">
        <v>15440</v>
      </c>
      <c r="UHX1" s="53" t="s">
        <v>15441</v>
      </c>
      <c r="UHY1" s="53" t="s">
        <v>15442</v>
      </c>
      <c r="UHZ1" s="53" t="s">
        <v>15443</v>
      </c>
      <c r="UIA1" s="53" t="s">
        <v>15444</v>
      </c>
      <c r="UIB1" s="53" t="s">
        <v>15445</v>
      </c>
      <c r="UIC1" s="53" t="s">
        <v>15446</v>
      </c>
      <c r="UID1" s="53" t="s">
        <v>15447</v>
      </c>
      <c r="UIE1" s="53" t="s">
        <v>15448</v>
      </c>
      <c r="UIF1" s="53" t="s">
        <v>15449</v>
      </c>
      <c r="UIG1" s="53" t="s">
        <v>15450</v>
      </c>
      <c r="UIH1" s="53" t="s">
        <v>15451</v>
      </c>
      <c r="UII1" s="53" t="s">
        <v>15452</v>
      </c>
      <c r="UIJ1" s="53" t="s">
        <v>15453</v>
      </c>
      <c r="UIK1" s="53" t="s">
        <v>15454</v>
      </c>
      <c r="UIL1" s="53" t="s">
        <v>15455</v>
      </c>
      <c r="UIM1" s="53" t="s">
        <v>15456</v>
      </c>
      <c r="UIN1" s="53" t="s">
        <v>15457</v>
      </c>
      <c r="UIO1" s="53" t="s">
        <v>15458</v>
      </c>
      <c r="UIP1" s="53" t="s">
        <v>15459</v>
      </c>
      <c r="UIQ1" s="53" t="s">
        <v>15460</v>
      </c>
      <c r="UIR1" s="53" t="s">
        <v>15461</v>
      </c>
      <c r="UIS1" s="53" t="s">
        <v>15462</v>
      </c>
      <c r="UIT1" s="53" t="s">
        <v>15463</v>
      </c>
      <c r="UIU1" s="53" t="s">
        <v>15464</v>
      </c>
      <c r="UIV1" s="53" t="s">
        <v>15465</v>
      </c>
      <c r="UIW1" s="53" t="s">
        <v>15466</v>
      </c>
      <c r="UIX1" s="53" t="s">
        <v>15467</v>
      </c>
      <c r="UIY1" s="53" t="s">
        <v>15468</v>
      </c>
      <c r="UIZ1" s="53" t="s">
        <v>15469</v>
      </c>
      <c r="UJA1" s="53" t="s">
        <v>15470</v>
      </c>
      <c r="UJB1" s="53" t="s">
        <v>15471</v>
      </c>
      <c r="UJC1" s="53" t="s">
        <v>15472</v>
      </c>
      <c r="UJD1" s="53" t="s">
        <v>15473</v>
      </c>
      <c r="UJE1" s="53" t="s">
        <v>15474</v>
      </c>
      <c r="UJF1" s="53" t="s">
        <v>15475</v>
      </c>
      <c r="UJG1" s="53" t="s">
        <v>15476</v>
      </c>
      <c r="UJH1" s="53" t="s">
        <v>15477</v>
      </c>
      <c r="UJI1" s="53" t="s">
        <v>15478</v>
      </c>
      <c r="UJJ1" s="53" t="s">
        <v>15479</v>
      </c>
      <c r="UJK1" s="53" t="s">
        <v>15480</v>
      </c>
      <c r="UJL1" s="53" t="s">
        <v>15481</v>
      </c>
      <c r="UJM1" s="53" t="s">
        <v>15482</v>
      </c>
      <c r="UJN1" s="53" t="s">
        <v>15483</v>
      </c>
      <c r="UJO1" s="53" t="s">
        <v>15484</v>
      </c>
      <c r="UJP1" s="53" t="s">
        <v>15485</v>
      </c>
      <c r="UJQ1" s="53" t="s">
        <v>15486</v>
      </c>
      <c r="UJR1" s="53" t="s">
        <v>15487</v>
      </c>
      <c r="UJS1" s="53" t="s">
        <v>15488</v>
      </c>
      <c r="UJT1" s="53" t="s">
        <v>15489</v>
      </c>
      <c r="UJU1" s="53" t="s">
        <v>15490</v>
      </c>
      <c r="UJV1" s="53" t="s">
        <v>15491</v>
      </c>
      <c r="UJW1" s="53" t="s">
        <v>15492</v>
      </c>
      <c r="UJX1" s="53" t="s">
        <v>15493</v>
      </c>
      <c r="UJY1" s="53" t="s">
        <v>15494</v>
      </c>
      <c r="UJZ1" s="53" t="s">
        <v>15495</v>
      </c>
      <c r="UKA1" s="53" t="s">
        <v>15496</v>
      </c>
      <c r="UKB1" s="53" t="s">
        <v>15497</v>
      </c>
      <c r="UKC1" s="53" t="s">
        <v>15498</v>
      </c>
      <c r="UKD1" s="53" t="s">
        <v>15499</v>
      </c>
      <c r="UKE1" s="53" t="s">
        <v>15500</v>
      </c>
      <c r="UKF1" s="53" t="s">
        <v>15501</v>
      </c>
      <c r="UKG1" s="53" t="s">
        <v>15502</v>
      </c>
      <c r="UKH1" s="53" t="s">
        <v>15503</v>
      </c>
      <c r="UKI1" s="53" t="s">
        <v>15504</v>
      </c>
      <c r="UKJ1" s="53" t="s">
        <v>15505</v>
      </c>
      <c r="UKK1" s="53" t="s">
        <v>15506</v>
      </c>
      <c r="UKL1" s="53" t="s">
        <v>15507</v>
      </c>
      <c r="UKM1" s="53" t="s">
        <v>15508</v>
      </c>
      <c r="UKN1" s="53" t="s">
        <v>15509</v>
      </c>
      <c r="UKO1" s="53" t="s">
        <v>15510</v>
      </c>
      <c r="UKP1" s="53" t="s">
        <v>15511</v>
      </c>
      <c r="UKQ1" s="53" t="s">
        <v>15512</v>
      </c>
      <c r="UKR1" s="53" t="s">
        <v>15513</v>
      </c>
      <c r="UKS1" s="53" t="s">
        <v>15514</v>
      </c>
      <c r="UKT1" s="53" t="s">
        <v>15515</v>
      </c>
      <c r="UKU1" s="53" t="s">
        <v>15516</v>
      </c>
      <c r="UKV1" s="53" t="s">
        <v>15517</v>
      </c>
      <c r="UKW1" s="53" t="s">
        <v>15518</v>
      </c>
      <c r="UKX1" s="53" t="s">
        <v>15519</v>
      </c>
      <c r="UKY1" s="53" t="s">
        <v>15520</v>
      </c>
      <c r="UKZ1" s="53" t="s">
        <v>15521</v>
      </c>
      <c r="ULA1" s="53" t="s">
        <v>15522</v>
      </c>
      <c r="ULB1" s="53" t="s">
        <v>15523</v>
      </c>
      <c r="ULC1" s="53" t="s">
        <v>15524</v>
      </c>
      <c r="ULD1" s="53" t="s">
        <v>15525</v>
      </c>
      <c r="ULE1" s="53" t="s">
        <v>15526</v>
      </c>
      <c r="ULF1" s="53" t="s">
        <v>15527</v>
      </c>
      <c r="ULG1" s="53" t="s">
        <v>15528</v>
      </c>
      <c r="ULH1" s="53" t="s">
        <v>15529</v>
      </c>
      <c r="ULI1" s="53" t="s">
        <v>15530</v>
      </c>
      <c r="ULJ1" s="53" t="s">
        <v>15531</v>
      </c>
      <c r="ULK1" s="53" t="s">
        <v>15532</v>
      </c>
      <c r="ULL1" s="53" t="s">
        <v>15533</v>
      </c>
      <c r="ULM1" s="53" t="s">
        <v>15534</v>
      </c>
      <c r="ULN1" s="53" t="s">
        <v>15535</v>
      </c>
      <c r="ULO1" s="53" t="s">
        <v>15536</v>
      </c>
      <c r="ULP1" s="53" t="s">
        <v>15537</v>
      </c>
      <c r="ULQ1" s="53" t="s">
        <v>15538</v>
      </c>
      <c r="ULR1" s="53" t="s">
        <v>15539</v>
      </c>
      <c r="ULS1" s="53" t="s">
        <v>15540</v>
      </c>
      <c r="ULT1" s="53" t="s">
        <v>15541</v>
      </c>
      <c r="ULU1" s="53" t="s">
        <v>15542</v>
      </c>
      <c r="ULV1" s="53" t="s">
        <v>15543</v>
      </c>
      <c r="ULW1" s="53" t="s">
        <v>15544</v>
      </c>
      <c r="ULX1" s="53" t="s">
        <v>15545</v>
      </c>
      <c r="ULY1" s="53" t="s">
        <v>15546</v>
      </c>
      <c r="ULZ1" s="53" t="s">
        <v>15547</v>
      </c>
      <c r="UMA1" s="53" t="s">
        <v>15548</v>
      </c>
      <c r="UMB1" s="53" t="s">
        <v>15549</v>
      </c>
      <c r="UMC1" s="53" t="s">
        <v>15550</v>
      </c>
      <c r="UMD1" s="53" t="s">
        <v>15551</v>
      </c>
      <c r="UME1" s="53" t="s">
        <v>15552</v>
      </c>
      <c r="UMF1" s="53" t="s">
        <v>15553</v>
      </c>
      <c r="UMG1" s="53" t="s">
        <v>15554</v>
      </c>
      <c r="UMH1" s="53" t="s">
        <v>15555</v>
      </c>
      <c r="UMI1" s="53" t="s">
        <v>15556</v>
      </c>
      <c r="UMJ1" s="53" t="s">
        <v>15557</v>
      </c>
      <c r="UMK1" s="53" t="s">
        <v>15558</v>
      </c>
      <c r="UML1" s="53" t="s">
        <v>15559</v>
      </c>
      <c r="UMM1" s="53" t="s">
        <v>15560</v>
      </c>
      <c r="UMN1" s="53" t="s">
        <v>15561</v>
      </c>
      <c r="UMO1" s="53" t="s">
        <v>15562</v>
      </c>
      <c r="UMP1" s="53" t="s">
        <v>15563</v>
      </c>
      <c r="UMQ1" s="53" t="s">
        <v>15564</v>
      </c>
      <c r="UMR1" s="53" t="s">
        <v>15565</v>
      </c>
      <c r="UMS1" s="53" t="s">
        <v>15566</v>
      </c>
      <c r="UMT1" s="53" t="s">
        <v>15567</v>
      </c>
      <c r="UMU1" s="53" t="s">
        <v>15568</v>
      </c>
      <c r="UMV1" s="53" t="s">
        <v>15569</v>
      </c>
      <c r="UMW1" s="53" t="s">
        <v>15570</v>
      </c>
      <c r="UMX1" s="53" t="s">
        <v>15571</v>
      </c>
      <c r="UMY1" s="53" t="s">
        <v>15572</v>
      </c>
      <c r="UMZ1" s="53" t="s">
        <v>15573</v>
      </c>
      <c r="UNA1" s="53" t="s">
        <v>15574</v>
      </c>
      <c r="UNB1" s="53" t="s">
        <v>15575</v>
      </c>
      <c r="UNC1" s="53" t="s">
        <v>15576</v>
      </c>
      <c r="UND1" s="53" t="s">
        <v>15577</v>
      </c>
      <c r="UNE1" s="53" t="s">
        <v>15578</v>
      </c>
      <c r="UNF1" s="53" t="s">
        <v>15579</v>
      </c>
      <c r="UNG1" s="53" t="s">
        <v>15580</v>
      </c>
      <c r="UNH1" s="53" t="s">
        <v>15581</v>
      </c>
      <c r="UNI1" s="53" t="s">
        <v>15582</v>
      </c>
      <c r="UNJ1" s="53" t="s">
        <v>15583</v>
      </c>
      <c r="UNK1" s="53" t="s">
        <v>15584</v>
      </c>
      <c r="UNL1" s="53" t="s">
        <v>15585</v>
      </c>
      <c r="UNM1" s="53" t="s">
        <v>15586</v>
      </c>
      <c r="UNN1" s="53" t="s">
        <v>15587</v>
      </c>
      <c r="UNO1" s="53" t="s">
        <v>15588</v>
      </c>
      <c r="UNP1" s="53" t="s">
        <v>15589</v>
      </c>
      <c r="UNQ1" s="53" t="s">
        <v>15590</v>
      </c>
      <c r="UNR1" s="53" t="s">
        <v>15591</v>
      </c>
      <c r="UNS1" s="53" t="s">
        <v>15592</v>
      </c>
      <c r="UNT1" s="53" t="s">
        <v>15593</v>
      </c>
      <c r="UNU1" s="53" t="s">
        <v>15594</v>
      </c>
      <c r="UNV1" s="53" t="s">
        <v>15595</v>
      </c>
      <c r="UNW1" s="53" t="s">
        <v>15596</v>
      </c>
      <c r="UNX1" s="53" t="s">
        <v>15597</v>
      </c>
      <c r="UNY1" s="53" t="s">
        <v>15598</v>
      </c>
      <c r="UNZ1" s="53" t="s">
        <v>15599</v>
      </c>
      <c r="UOA1" s="53" t="s">
        <v>15600</v>
      </c>
      <c r="UOB1" s="53" t="s">
        <v>15601</v>
      </c>
      <c r="UOC1" s="53" t="s">
        <v>15602</v>
      </c>
      <c r="UOD1" s="53" t="s">
        <v>15603</v>
      </c>
      <c r="UOE1" s="53" t="s">
        <v>15604</v>
      </c>
      <c r="UOF1" s="53" t="s">
        <v>15605</v>
      </c>
      <c r="UOG1" s="53" t="s">
        <v>15606</v>
      </c>
      <c r="UOH1" s="53" t="s">
        <v>15607</v>
      </c>
      <c r="UOI1" s="53" t="s">
        <v>15608</v>
      </c>
      <c r="UOJ1" s="53" t="s">
        <v>15609</v>
      </c>
      <c r="UOK1" s="53" t="s">
        <v>15610</v>
      </c>
      <c r="UOL1" s="53" t="s">
        <v>15611</v>
      </c>
      <c r="UOM1" s="53" t="s">
        <v>15612</v>
      </c>
      <c r="UON1" s="53" t="s">
        <v>15613</v>
      </c>
      <c r="UOO1" s="53" t="s">
        <v>15614</v>
      </c>
      <c r="UOP1" s="53" t="s">
        <v>15615</v>
      </c>
      <c r="UOQ1" s="53" t="s">
        <v>15616</v>
      </c>
      <c r="UOR1" s="53" t="s">
        <v>15617</v>
      </c>
      <c r="UOS1" s="53" t="s">
        <v>15618</v>
      </c>
      <c r="UOT1" s="53" t="s">
        <v>15619</v>
      </c>
      <c r="UOU1" s="53" t="s">
        <v>15620</v>
      </c>
      <c r="UOV1" s="53" t="s">
        <v>15621</v>
      </c>
      <c r="UOW1" s="53" t="s">
        <v>15622</v>
      </c>
      <c r="UOX1" s="53" t="s">
        <v>15623</v>
      </c>
      <c r="UOY1" s="53" t="s">
        <v>15624</v>
      </c>
      <c r="UOZ1" s="53" t="s">
        <v>15625</v>
      </c>
      <c r="UPA1" s="53" t="s">
        <v>15626</v>
      </c>
      <c r="UPB1" s="53" t="s">
        <v>15627</v>
      </c>
      <c r="UPC1" s="53" t="s">
        <v>15628</v>
      </c>
      <c r="UPD1" s="53" t="s">
        <v>15629</v>
      </c>
      <c r="UPE1" s="53" t="s">
        <v>15630</v>
      </c>
      <c r="UPF1" s="53" t="s">
        <v>15631</v>
      </c>
      <c r="UPG1" s="53" t="s">
        <v>15632</v>
      </c>
      <c r="UPH1" s="53" t="s">
        <v>15633</v>
      </c>
      <c r="UPI1" s="53" t="s">
        <v>15634</v>
      </c>
      <c r="UPJ1" s="53" t="s">
        <v>15635</v>
      </c>
      <c r="UPK1" s="53" t="s">
        <v>15636</v>
      </c>
      <c r="UPL1" s="53" t="s">
        <v>15637</v>
      </c>
      <c r="UPM1" s="53" t="s">
        <v>15638</v>
      </c>
      <c r="UPN1" s="53" t="s">
        <v>15639</v>
      </c>
      <c r="UPO1" s="53" t="s">
        <v>15640</v>
      </c>
      <c r="UPP1" s="53" t="s">
        <v>15641</v>
      </c>
      <c r="UPQ1" s="53" t="s">
        <v>15642</v>
      </c>
      <c r="UPR1" s="53" t="s">
        <v>15643</v>
      </c>
      <c r="UPS1" s="53" t="s">
        <v>15644</v>
      </c>
      <c r="UPT1" s="53" t="s">
        <v>15645</v>
      </c>
      <c r="UPU1" s="53" t="s">
        <v>15646</v>
      </c>
      <c r="UPV1" s="53" t="s">
        <v>15647</v>
      </c>
      <c r="UPW1" s="53" t="s">
        <v>15648</v>
      </c>
      <c r="UPX1" s="53" t="s">
        <v>15649</v>
      </c>
      <c r="UPY1" s="53" t="s">
        <v>15650</v>
      </c>
      <c r="UPZ1" s="53" t="s">
        <v>15651</v>
      </c>
      <c r="UQA1" s="53" t="s">
        <v>15652</v>
      </c>
      <c r="UQB1" s="53" t="s">
        <v>15653</v>
      </c>
      <c r="UQC1" s="53" t="s">
        <v>15654</v>
      </c>
      <c r="UQD1" s="53" t="s">
        <v>15655</v>
      </c>
      <c r="UQE1" s="53" t="s">
        <v>15656</v>
      </c>
      <c r="UQF1" s="53" t="s">
        <v>15657</v>
      </c>
      <c r="UQG1" s="53" t="s">
        <v>15658</v>
      </c>
      <c r="UQH1" s="53" t="s">
        <v>15659</v>
      </c>
      <c r="UQI1" s="53" t="s">
        <v>15660</v>
      </c>
      <c r="UQJ1" s="53" t="s">
        <v>15661</v>
      </c>
      <c r="UQK1" s="53" t="s">
        <v>15662</v>
      </c>
      <c r="UQL1" s="53" t="s">
        <v>15663</v>
      </c>
      <c r="UQM1" s="53" t="s">
        <v>15664</v>
      </c>
      <c r="UQN1" s="53" t="s">
        <v>15665</v>
      </c>
      <c r="UQO1" s="53" t="s">
        <v>15666</v>
      </c>
      <c r="UQP1" s="53" t="s">
        <v>15667</v>
      </c>
      <c r="UQQ1" s="53" t="s">
        <v>15668</v>
      </c>
      <c r="UQR1" s="53" t="s">
        <v>15669</v>
      </c>
      <c r="UQS1" s="53" t="s">
        <v>15670</v>
      </c>
      <c r="UQT1" s="53" t="s">
        <v>15671</v>
      </c>
      <c r="UQU1" s="53" t="s">
        <v>15672</v>
      </c>
      <c r="UQV1" s="53" t="s">
        <v>15673</v>
      </c>
      <c r="UQW1" s="53" t="s">
        <v>15674</v>
      </c>
      <c r="UQX1" s="53" t="s">
        <v>15675</v>
      </c>
      <c r="UQY1" s="53" t="s">
        <v>15676</v>
      </c>
      <c r="UQZ1" s="53" t="s">
        <v>15677</v>
      </c>
      <c r="URA1" s="53" t="s">
        <v>15678</v>
      </c>
      <c r="URB1" s="53" t="s">
        <v>15679</v>
      </c>
      <c r="URC1" s="53" t="s">
        <v>15680</v>
      </c>
      <c r="URD1" s="53" t="s">
        <v>15681</v>
      </c>
      <c r="URE1" s="53" t="s">
        <v>15682</v>
      </c>
      <c r="URF1" s="53" t="s">
        <v>15683</v>
      </c>
      <c r="URG1" s="53" t="s">
        <v>15684</v>
      </c>
      <c r="URH1" s="53" t="s">
        <v>15685</v>
      </c>
      <c r="URI1" s="53" t="s">
        <v>15686</v>
      </c>
      <c r="URJ1" s="53" t="s">
        <v>15687</v>
      </c>
      <c r="URK1" s="53" t="s">
        <v>15688</v>
      </c>
      <c r="URL1" s="53" t="s">
        <v>15689</v>
      </c>
      <c r="URM1" s="53" t="s">
        <v>15690</v>
      </c>
      <c r="URN1" s="53" t="s">
        <v>15691</v>
      </c>
      <c r="URO1" s="53" t="s">
        <v>15692</v>
      </c>
      <c r="URP1" s="53" t="s">
        <v>15693</v>
      </c>
      <c r="URQ1" s="53" t="s">
        <v>15694</v>
      </c>
      <c r="URR1" s="53" t="s">
        <v>15695</v>
      </c>
      <c r="URS1" s="53" t="s">
        <v>15696</v>
      </c>
      <c r="URT1" s="53" t="s">
        <v>15697</v>
      </c>
      <c r="URU1" s="53" t="s">
        <v>15698</v>
      </c>
      <c r="URV1" s="53" t="s">
        <v>15699</v>
      </c>
      <c r="URW1" s="53" t="s">
        <v>15700</v>
      </c>
      <c r="URX1" s="53" t="s">
        <v>15701</v>
      </c>
      <c r="URY1" s="53" t="s">
        <v>15702</v>
      </c>
      <c r="URZ1" s="53" t="s">
        <v>15703</v>
      </c>
      <c r="USA1" s="53" t="s">
        <v>15704</v>
      </c>
      <c r="USB1" s="53" t="s">
        <v>15705</v>
      </c>
      <c r="USC1" s="53" t="s">
        <v>15706</v>
      </c>
      <c r="USD1" s="53" t="s">
        <v>15707</v>
      </c>
      <c r="USE1" s="53" t="s">
        <v>15708</v>
      </c>
      <c r="USF1" s="53" t="s">
        <v>15709</v>
      </c>
      <c r="USG1" s="53" t="s">
        <v>15710</v>
      </c>
      <c r="USH1" s="53" t="s">
        <v>15711</v>
      </c>
      <c r="USI1" s="53" t="s">
        <v>15712</v>
      </c>
      <c r="USJ1" s="53" t="s">
        <v>15713</v>
      </c>
      <c r="USK1" s="53" t="s">
        <v>15714</v>
      </c>
      <c r="USL1" s="53" t="s">
        <v>15715</v>
      </c>
      <c r="USM1" s="53" t="s">
        <v>15716</v>
      </c>
      <c r="USN1" s="53" t="s">
        <v>15717</v>
      </c>
      <c r="USO1" s="53" t="s">
        <v>15718</v>
      </c>
      <c r="USP1" s="53" t="s">
        <v>15719</v>
      </c>
      <c r="USQ1" s="53" t="s">
        <v>15720</v>
      </c>
      <c r="USR1" s="53" t="s">
        <v>15721</v>
      </c>
      <c r="USS1" s="53" t="s">
        <v>15722</v>
      </c>
      <c r="UST1" s="53" t="s">
        <v>15723</v>
      </c>
      <c r="USU1" s="53" t="s">
        <v>15724</v>
      </c>
      <c r="USV1" s="53" t="s">
        <v>15725</v>
      </c>
      <c r="USW1" s="53" t="s">
        <v>15726</v>
      </c>
      <c r="USX1" s="53" t="s">
        <v>15727</v>
      </c>
      <c r="USY1" s="53" t="s">
        <v>15728</v>
      </c>
      <c r="USZ1" s="53" t="s">
        <v>15729</v>
      </c>
      <c r="UTA1" s="53" t="s">
        <v>15730</v>
      </c>
      <c r="UTB1" s="53" t="s">
        <v>15731</v>
      </c>
      <c r="UTC1" s="53" t="s">
        <v>15732</v>
      </c>
      <c r="UTD1" s="53" t="s">
        <v>15733</v>
      </c>
      <c r="UTE1" s="53" t="s">
        <v>15734</v>
      </c>
      <c r="UTF1" s="53" t="s">
        <v>15735</v>
      </c>
      <c r="UTG1" s="53" t="s">
        <v>15736</v>
      </c>
      <c r="UTH1" s="53" t="s">
        <v>15737</v>
      </c>
      <c r="UTI1" s="53" t="s">
        <v>15738</v>
      </c>
      <c r="UTJ1" s="53" t="s">
        <v>15739</v>
      </c>
      <c r="UTK1" s="53" t="s">
        <v>15740</v>
      </c>
      <c r="UTL1" s="53" t="s">
        <v>15741</v>
      </c>
      <c r="UTM1" s="53" t="s">
        <v>15742</v>
      </c>
      <c r="UTN1" s="53" t="s">
        <v>15743</v>
      </c>
      <c r="UTO1" s="53" t="s">
        <v>15744</v>
      </c>
      <c r="UTP1" s="53" t="s">
        <v>15745</v>
      </c>
      <c r="UTQ1" s="53" t="s">
        <v>15746</v>
      </c>
      <c r="UTR1" s="53" t="s">
        <v>15747</v>
      </c>
      <c r="UTS1" s="53" t="s">
        <v>15748</v>
      </c>
      <c r="UTT1" s="53" t="s">
        <v>15749</v>
      </c>
      <c r="UTU1" s="53" t="s">
        <v>15750</v>
      </c>
      <c r="UTV1" s="53" t="s">
        <v>15751</v>
      </c>
      <c r="UTW1" s="53" t="s">
        <v>15752</v>
      </c>
      <c r="UTX1" s="53" t="s">
        <v>15753</v>
      </c>
      <c r="UTY1" s="53" t="s">
        <v>15754</v>
      </c>
      <c r="UTZ1" s="53" t="s">
        <v>15755</v>
      </c>
      <c r="UUA1" s="53" t="s">
        <v>15756</v>
      </c>
      <c r="UUB1" s="53" t="s">
        <v>15757</v>
      </c>
      <c r="UUC1" s="53" t="s">
        <v>15758</v>
      </c>
      <c r="UUD1" s="53" t="s">
        <v>15759</v>
      </c>
      <c r="UUE1" s="53" t="s">
        <v>15760</v>
      </c>
      <c r="UUF1" s="53" t="s">
        <v>15761</v>
      </c>
      <c r="UUG1" s="53" t="s">
        <v>15762</v>
      </c>
      <c r="UUH1" s="53" t="s">
        <v>15763</v>
      </c>
      <c r="UUI1" s="53" t="s">
        <v>15764</v>
      </c>
      <c r="UUJ1" s="53" t="s">
        <v>15765</v>
      </c>
      <c r="UUK1" s="53" t="s">
        <v>15766</v>
      </c>
      <c r="UUL1" s="53" t="s">
        <v>15767</v>
      </c>
      <c r="UUM1" s="53" t="s">
        <v>15768</v>
      </c>
      <c r="UUN1" s="53" t="s">
        <v>15769</v>
      </c>
      <c r="UUO1" s="53" t="s">
        <v>15770</v>
      </c>
      <c r="UUP1" s="53" t="s">
        <v>15771</v>
      </c>
      <c r="UUQ1" s="53" t="s">
        <v>15772</v>
      </c>
      <c r="UUR1" s="53" t="s">
        <v>15773</v>
      </c>
      <c r="UUS1" s="53" t="s">
        <v>15774</v>
      </c>
      <c r="UUT1" s="53" t="s">
        <v>15775</v>
      </c>
      <c r="UUU1" s="53" t="s">
        <v>15776</v>
      </c>
      <c r="UUV1" s="53" t="s">
        <v>15777</v>
      </c>
      <c r="UUW1" s="53" t="s">
        <v>15778</v>
      </c>
      <c r="UUX1" s="53" t="s">
        <v>15779</v>
      </c>
      <c r="UUY1" s="53" t="s">
        <v>15780</v>
      </c>
      <c r="UUZ1" s="53" t="s">
        <v>15781</v>
      </c>
      <c r="UVA1" s="53" t="s">
        <v>15782</v>
      </c>
      <c r="UVB1" s="53" t="s">
        <v>15783</v>
      </c>
      <c r="UVC1" s="53" t="s">
        <v>15784</v>
      </c>
      <c r="UVD1" s="53" t="s">
        <v>15785</v>
      </c>
      <c r="UVE1" s="53" t="s">
        <v>15786</v>
      </c>
      <c r="UVF1" s="53" t="s">
        <v>15787</v>
      </c>
      <c r="UVG1" s="53" t="s">
        <v>15788</v>
      </c>
      <c r="UVH1" s="53" t="s">
        <v>15789</v>
      </c>
      <c r="UVI1" s="53" t="s">
        <v>15790</v>
      </c>
      <c r="UVJ1" s="53" t="s">
        <v>15791</v>
      </c>
      <c r="UVK1" s="53" t="s">
        <v>15792</v>
      </c>
      <c r="UVL1" s="53" t="s">
        <v>15793</v>
      </c>
      <c r="UVM1" s="53" t="s">
        <v>15794</v>
      </c>
      <c r="UVN1" s="53" t="s">
        <v>15795</v>
      </c>
      <c r="UVO1" s="53" t="s">
        <v>15796</v>
      </c>
      <c r="UVP1" s="53" t="s">
        <v>15797</v>
      </c>
      <c r="UVQ1" s="53" t="s">
        <v>15798</v>
      </c>
      <c r="UVR1" s="53" t="s">
        <v>15799</v>
      </c>
      <c r="UVS1" s="53" t="s">
        <v>15800</v>
      </c>
      <c r="UVT1" s="53" t="s">
        <v>15801</v>
      </c>
      <c r="UVU1" s="53" t="s">
        <v>15802</v>
      </c>
      <c r="UVV1" s="53" t="s">
        <v>15803</v>
      </c>
      <c r="UVW1" s="53" t="s">
        <v>15804</v>
      </c>
      <c r="UVX1" s="53" t="s">
        <v>15805</v>
      </c>
      <c r="UVY1" s="53" t="s">
        <v>15806</v>
      </c>
      <c r="UVZ1" s="53" t="s">
        <v>15807</v>
      </c>
      <c r="UWA1" s="53" t="s">
        <v>15808</v>
      </c>
      <c r="UWB1" s="53" t="s">
        <v>15809</v>
      </c>
      <c r="UWC1" s="53" t="s">
        <v>15810</v>
      </c>
      <c r="UWD1" s="53" t="s">
        <v>15811</v>
      </c>
      <c r="UWE1" s="53" t="s">
        <v>15812</v>
      </c>
      <c r="UWF1" s="53" t="s">
        <v>15813</v>
      </c>
      <c r="UWG1" s="53" t="s">
        <v>15814</v>
      </c>
      <c r="UWH1" s="53" t="s">
        <v>15815</v>
      </c>
      <c r="UWI1" s="53" t="s">
        <v>15816</v>
      </c>
      <c r="UWJ1" s="53" t="s">
        <v>15817</v>
      </c>
      <c r="UWK1" s="53" t="s">
        <v>15818</v>
      </c>
      <c r="UWL1" s="53" t="s">
        <v>15819</v>
      </c>
      <c r="UWM1" s="53" t="s">
        <v>15820</v>
      </c>
      <c r="UWN1" s="53" t="s">
        <v>15821</v>
      </c>
      <c r="UWO1" s="53" t="s">
        <v>15822</v>
      </c>
      <c r="UWP1" s="53" t="s">
        <v>15823</v>
      </c>
      <c r="UWQ1" s="53" t="s">
        <v>15824</v>
      </c>
      <c r="UWR1" s="53" t="s">
        <v>15825</v>
      </c>
      <c r="UWS1" s="53" t="s">
        <v>15826</v>
      </c>
      <c r="UWT1" s="53" t="s">
        <v>15827</v>
      </c>
      <c r="UWU1" s="53" t="s">
        <v>15828</v>
      </c>
      <c r="UWV1" s="53" t="s">
        <v>15829</v>
      </c>
      <c r="UWW1" s="53" t="s">
        <v>15830</v>
      </c>
      <c r="UWX1" s="53" t="s">
        <v>15831</v>
      </c>
      <c r="UWY1" s="53" t="s">
        <v>15832</v>
      </c>
      <c r="UWZ1" s="53" t="s">
        <v>15833</v>
      </c>
      <c r="UXA1" s="53" t="s">
        <v>15834</v>
      </c>
      <c r="UXB1" s="53" t="s">
        <v>15835</v>
      </c>
      <c r="UXC1" s="53" t="s">
        <v>15836</v>
      </c>
      <c r="UXD1" s="53" t="s">
        <v>15837</v>
      </c>
      <c r="UXE1" s="53" t="s">
        <v>15838</v>
      </c>
      <c r="UXF1" s="53" t="s">
        <v>15839</v>
      </c>
      <c r="UXG1" s="53" t="s">
        <v>15840</v>
      </c>
      <c r="UXH1" s="53" t="s">
        <v>15841</v>
      </c>
      <c r="UXI1" s="53" t="s">
        <v>15842</v>
      </c>
      <c r="UXJ1" s="53" t="s">
        <v>15843</v>
      </c>
      <c r="UXK1" s="53" t="s">
        <v>15844</v>
      </c>
      <c r="UXL1" s="53" t="s">
        <v>15845</v>
      </c>
      <c r="UXM1" s="53" t="s">
        <v>15846</v>
      </c>
      <c r="UXN1" s="53" t="s">
        <v>15847</v>
      </c>
      <c r="UXO1" s="53" t="s">
        <v>15848</v>
      </c>
      <c r="UXP1" s="53" t="s">
        <v>15849</v>
      </c>
      <c r="UXQ1" s="53" t="s">
        <v>15850</v>
      </c>
      <c r="UXR1" s="53" t="s">
        <v>15851</v>
      </c>
      <c r="UXS1" s="53" t="s">
        <v>15852</v>
      </c>
      <c r="UXT1" s="53" t="s">
        <v>15853</v>
      </c>
      <c r="UXU1" s="53" t="s">
        <v>15854</v>
      </c>
      <c r="UXV1" s="53" t="s">
        <v>15855</v>
      </c>
      <c r="UXW1" s="53" t="s">
        <v>15856</v>
      </c>
      <c r="UXX1" s="53" t="s">
        <v>15857</v>
      </c>
      <c r="UXY1" s="53" t="s">
        <v>15858</v>
      </c>
      <c r="UXZ1" s="53" t="s">
        <v>15859</v>
      </c>
      <c r="UYA1" s="53" t="s">
        <v>15860</v>
      </c>
      <c r="UYB1" s="53" t="s">
        <v>15861</v>
      </c>
      <c r="UYC1" s="53" t="s">
        <v>15862</v>
      </c>
      <c r="UYD1" s="53" t="s">
        <v>15863</v>
      </c>
      <c r="UYE1" s="53" t="s">
        <v>15864</v>
      </c>
      <c r="UYF1" s="53" t="s">
        <v>15865</v>
      </c>
      <c r="UYG1" s="53" t="s">
        <v>15866</v>
      </c>
      <c r="UYH1" s="53" t="s">
        <v>15867</v>
      </c>
      <c r="UYI1" s="53" t="s">
        <v>15868</v>
      </c>
      <c r="UYJ1" s="53" t="s">
        <v>15869</v>
      </c>
      <c r="UYK1" s="53" t="s">
        <v>15870</v>
      </c>
      <c r="UYL1" s="53" t="s">
        <v>15871</v>
      </c>
      <c r="UYM1" s="53" t="s">
        <v>15872</v>
      </c>
      <c r="UYN1" s="53" t="s">
        <v>15873</v>
      </c>
      <c r="UYO1" s="53" t="s">
        <v>15874</v>
      </c>
      <c r="UYP1" s="53" t="s">
        <v>15875</v>
      </c>
      <c r="UYQ1" s="53" t="s">
        <v>15876</v>
      </c>
      <c r="UYR1" s="53" t="s">
        <v>15877</v>
      </c>
      <c r="UYS1" s="53" t="s">
        <v>15878</v>
      </c>
      <c r="UYT1" s="53" t="s">
        <v>15879</v>
      </c>
      <c r="UYU1" s="53" t="s">
        <v>15880</v>
      </c>
      <c r="UYV1" s="53" t="s">
        <v>15881</v>
      </c>
      <c r="UYW1" s="53" t="s">
        <v>15882</v>
      </c>
      <c r="UYX1" s="53" t="s">
        <v>15883</v>
      </c>
      <c r="UYY1" s="53" t="s">
        <v>15884</v>
      </c>
      <c r="UYZ1" s="53" t="s">
        <v>15885</v>
      </c>
      <c r="UZA1" s="53" t="s">
        <v>15886</v>
      </c>
      <c r="UZB1" s="53" t="s">
        <v>15887</v>
      </c>
      <c r="UZC1" s="53" t="s">
        <v>15888</v>
      </c>
      <c r="UZD1" s="53" t="s">
        <v>15889</v>
      </c>
      <c r="UZE1" s="53" t="s">
        <v>15890</v>
      </c>
      <c r="UZF1" s="53" t="s">
        <v>15891</v>
      </c>
      <c r="UZG1" s="53" t="s">
        <v>15892</v>
      </c>
      <c r="UZH1" s="53" t="s">
        <v>15893</v>
      </c>
      <c r="UZI1" s="53" t="s">
        <v>15894</v>
      </c>
      <c r="UZJ1" s="53" t="s">
        <v>15895</v>
      </c>
      <c r="UZK1" s="53" t="s">
        <v>15896</v>
      </c>
      <c r="UZL1" s="53" t="s">
        <v>15897</v>
      </c>
      <c r="UZM1" s="53" t="s">
        <v>15898</v>
      </c>
      <c r="UZN1" s="53" t="s">
        <v>15899</v>
      </c>
      <c r="UZO1" s="53" t="s">
        <v>15900</v>
      </c>
      <c r="UZP1" s="53" t="s">
        <v>15901</v>
      </c>
      <c r="UZQ1" s="53" t="s">
        <v>15902</v>
      </c>
      <c r="UZR1" s="53" t="s">
        <v>15903</v>
      </c>
      <c r="UZS1" s="53" t="s">
        <v>15904</v>
      </c>
      <c r="UZT1" s="53" t="s">
        <v>15905</v>
      </c>
      <c r="UZU1" s="53" t="s">
        <v>15906</v>
      </c>
      <c r="UZV1" s="53" t="s">
        <v>15907</v>
      </c>
      <c r="UZW1" s="53" t="s">
        <v>15908</v>
      </c>
      <c r="UZX1" s="53" t="s">
        <v>15909</v>
      </c>
      <c r="UZY1" s="53" t="s">
        <v>15910</v>
      </c>
      <c r="UZZ1" s="53" t="s">
        <v>15911</v>
      </c>
      <c r="VAA1" s="53" t="s">
        <v>15912</v>
      </c>
      <c r="VAB1" s="53" t="s">
        <v>15913</v>
      </c>
      <c r="VAC1" s="53" t="s">
        <v>15914</v>
      </c>
      <c r="VAD1" s="53" t="s">
        <v>15915</v>
      </c>
      <c r="VAE1" s="53" t="s">
        <v>15916</v>
      </c>
      <c r="VAF1" s="53" t="s">
        <v>15917</v>
      </c>
      <c r="VAG1" s="53" t="s">
        <v>15918</v>
      </c>
      <c r="VAH1" s="53" t="s">
        <v>15919</v>
      </c>
      <c r="VAI1" s="53" t="s">
        <v>15920</v>
      </c>
      <c r="VAJ1" s="53" t="s">
        <v>15921</v>
      </c>
      <c r="VAK1" s="53" t="s">
        <v>15922</v>
      </c>
      <c r="VAL1" s="53" t="s">
        <v>15923</v>
      </c>
      <c r="VAM1" s="53" t="s">
        <v>15924</v>
      </c>
      <c r="VAN1" s="53" t="s">
        <v>15925</v>
      </c>
      <c r="VAO1" s="53" t="s">
        <v>15926</v>
      </c>
      <c r="VAP1" s="53" t="s">
        <v>15927</v>
      </c>
      <c r="VAQ1" s="53" t="s">
        <v>15928</v>
      </c>
      <c r="VAR1" s="53" t="s">
        <v>15929</v>
      </c>
      <c r="VAS1" s="53" t="s">
        <v>15930</v>
      </c>
      <c r="VAT1" s="53" t="s">
        <v>15931</v>
      </c>
      <c r="VAU1" s="53" t="s">
        <v>15932</v>
      </c>
      <c r="VAV1" s="53" t="s">
        <v>15933</v>
      </c>
      <c r="VAW1" s="53" t="s">
        <v>15934</v>
      </c>
      <c r="VAX1" s="53" t="s">
        <v>15935</v>
      </c>
      <c r="VAY1" s="53" t="s">
        <v>15936</v>
      </c>
      <c r="VAZ1" s="53" t="s">
        <v>15937</v>
      </c>
      <c r="VBA1" s="53" t="s">
        <v>15938</v>
      </c>
      <c r="VBB1" s="53" t="s">
        <v>15939</v>
      </c>
      <c r="VBC1" s="53" t="s">
        <v>15940</v>
      </c>
      <c r="VBD1" s="53" t="s">
        <v>15941</v>
      </c>
      <c r="VBE1" s="53" t="s">
        <v>15942</v>
      </c>
      <c r="VBF1" s="53" t="s">
        <v>15943</v>
      </c>
      <c r="VBG1" s="53" t="s">
        <v>15944</v>
      </c>
      <c r="VBH1" s="53" t="s">
        <v>15945</v>
      </c>
      <c r="VBI1" s="53" t="s">
        <v>15946</v>
      </c>
      <c r="VBJ1" s="53" t="s">
        <v>15947</v>
      </c>
      <c r="VBK1" s="53" t="s">
        <v>15948</v>
      </c>
      <c r="VBL1" s="53" t="s">
        <v>15949</v>
      </c>
      <c r="VBM1" s="53" t="s">
        <v>15950</v>
      </c>
      <c r="VBN1" s="53" t="s">
        <v>15951</v>
      </c>
      <c r="VBO1" s="53" t="s">
        <v>15952</v>
      </c>
      <c r="VBP1" s="53" t="s">
        <v>15953</v>
      </c>
      <c r="VBQ1" s="53" t="s">
        <v>15954</v>
      </c>
      <c r="VBR1" s="53" t="s">
        <v>15955</v>
      </c>
      <c r="VBS1" s="53" t="s">
        <v>15956</v>
      </c>
      <c r="VBT1" s="53" t="s">
        <v>15957</v>
      </c>
      <c r="VBU1" s="53" t="s">
        <v>15958</v>
      </c>
      <c r="VBV1" s="53" t="s">
        <v>15959</v>
      </c>
      <c r="VBW1" s="53" t="s">
        <v>15960</v>
      </c>
      <c r="VBX1" s="53" t="s">
        <v>15961</v>
      </c>
      <c r="VBY1" s="53" t="s">
        <v>15962</v>
      </c>
      <c r="VBZ1" s="53" t="s">
        <v>15963</v>
      </c>
      <c r="VCA1" s="53" t="s">
        <v>15964</v>
      </c>
      <c r="VCB1" s="53" t="s">
        <v>15965</v>
      </c>
      <c r="VCC1" s="53" t="s">
        <v>15966</v>
      </c>
      <c r="VCD1" s="53" t="s">
        <v>15967</v>
      </c>
      <c r="VCE1" s="53" t="s">
        <v>15968</v>
      </c>
      <c r="VCF1" s="53" t="s">
        <v>15969</v>
      </c>
      <c r="VCG1" s="53" t="s">
        <v>15970</v>
      </c>
      <c r="VCH1" s="53" t="s">
        <v>15971</v>
      </c>
      <c r="VCI1" s="53" t="s">
        <v>15972</v>
      </c>
      <c r="VCJ1" s="53" t="s">
        <v>15973</v>
      </c>
      <c r="VCK1" s="53" t="s">
        <v>15974</v>
      </c>
      <c r="VCL1" s="53" t="s">
        <v>15975</v>
      </c>
      <c r="VCM1" s="53" t="s">
        <v>15976</v>
      </c>
      <c r="VCN1" s="53" t="s">
        <v>15977</v>
      </c>
      <c r="VCO1" s="53" t="s">
        <v>15978</v>
      </c>
      <c r="VCP1" s="53" t="s">
        <v>15979</v>
      </c>
      <c r="VCQ1" s="53" t="s">
        <v>15980</v>
      </c>
      <c r="VCR1" s="53" t="s">
        <v>15981</v>
      </c>
      <c r="VCS1" s="53" t="s">
        <v>15982</v>
      </c>
      <c r="VCT1" s="53" t="s">
        <v>15983</v>
      </c>
      <c r="VCU1" s="53" t="s">
        <v>15984</v>
      </c>
      <c r="VCV1" s="53" t="s">
        <v>15985</v>
      </c>
      <c r="VCW1" s="53" t="s">
        <v>15986</v>
      </c>
      <c r="VCX1" s="53" t="s">
        <v>15987</v>
      </c>
      <c r="VCY1" s="53" t="s">
        <v>15988</v>
      </c>
      <c r="VCZ1" s="53" t="s">
        <v>15989</v>
      </c>
      <c r="VDA1" s="53" t="s">
        <v>15990</v>
      </c>
      <c r="VDB1" s="53" t="s">
        <v>15991</v>
      </c>
      <c r="VDC1" s="53" t="s">
        <v>15992</v>
      </c>
      <c r="VDD1" s="53" t="s">
        <v>15993</v>
      </c>
      <c r="VDE1" s="53" t="s">
        <v>15994</v>
      </c>
      <c r="VDF1" s="53" t="s">
        <v>15995</v>
      </c>
      <c r="VDG1" s="53" t="s">
        <v>15996</v>
      </c>
      <c r="VDH1" s="53" t="s">
        <v>15997</v>
      </c>
      <c r="VDI1" s="53" t="s">
        <v>15998</v>
      </c>
      <c r="VDJ1" s="53" t="s">
        <v>15999</v>
      </c>
      <c r="VDK1" s="53" t="s">
        <v>16000</v>
      </c>
      <c r="VDL1" s="53" t="s">
        <v>16001</v>
      </c>
      <c r="VDM1" s="53" t="s">
        <v>16002</v>
      </c>
      <c r="VDN1" s="53" t="s">
        <v>16003</v>
      </c>
      <c r="VDO1" s="53" t="s">
        <v>16004</v>
      </c>
      <c r="VDP1" s="53" t="s">
        <v>16005</v>
      </c>
      <c r="VDQ1" s="53" t="s">
        <v>16006</v>
      </c>
      <c r="VDR1" s="53" t="s">
        <v>16007</v>
      </c>
      <c r="VDS1" s="53" t="s">
        <v>16008</v>
      </c>
      <c r="VDT1" s="53" t="s">
        <v>16009</v>
      </c>
      <c r="VDU1" s="53" t="s">
        <v>16010</v>
      </c>
      <c r="VDV1" s="53" t="s">
        <v>16011</v>
      </c>
      <c r="VDW1" s="53" t="s">
        <v>16012</v>
      </c>
      <c r="VDX1" s="53" t="s">
        <v>16013</v>
      </c>
      <c r="VDY1" s="53" t="s">
        <v>16014</v>
      </c>
      <c r="VDZ1" s="53" t="s">
        <v>16015</v>
      </c>
      <c r="VEA1" s="53" t="s">
        <v>16016</v>
      </c>
      <c r="VEB1" s="53" t="s">
        <v>16017</v>
      </c>
      <c r="VEC1" s="53" t="s">
        <v>16018</v>
      </c>
      <c r="VED1" s="53" t="s">
        <v>16019</v>
      </c>
      <c r="VEE1" s="53" t="s">
        <v>16020</v>
      </c>
      <c r="VEF1" s="53" t="s">
        <v>16021</v>
      </c>
      <c r="VEG1" s="53" t="s">
        <v>16022</v>
      </c>
      <c r="VEH1" s="53" t="s">
        <v>16023</v>
      </c>
      <c r="VEI1" s="53" t="s">
        <v>16024</v>
      </c>
      <c r="VEJ1" s="53" t="s">
        <v>16025</v>
      </c>
      <c r="VEK1" s="53" t="s">
        <v>16026</v>
      </c>
      <c r="VEL1" s="53" t="s">
        <v>16027</v>
      </c>
      <c r="VEM1" s="53" t="s">
        <v>16028</v>
      </c>
      <c r="VEN1" s="53" t="s">
        <v>16029</v>
      </c>
      <c r="VEO1" s="53" t="s">
        <v>16030</v>
      </c>
      <c r="VEP1" s="53" t="s">
        <v>16031</v>
      </c>
      <c r="VEQ1" s="53" t="s">
        <v>16032</v>
      </c>
      <c r="VER1" s="53" t="s">
        <v>16033</v>
      </c>
      <c r="VES1" s="53" t="s">
        <v>16034</v>
      </c>
      <c r="VET1" s="53" t="s">
        <v>16035</v>
      </c>
      <c r="VEU1" s="53" t="s">
        <v>16036</v>
      </c>
      <c r="VEV1" s="53" t="s">
        <v>16037</v>
      </c>
      <c r="VEW1" s="53" t="s">
        <v>16038</v>
      </c>
      <c r="VEX1" s="53" t="s">
        <v>16039</v>
      </c>
      <c r="VEY1" s="53" t="s">
        <v>16040</v>
      </c>
      <c r="VEZ1" s="53" t="s">
        <v>16041</v>
      </c>
      <c r="VFA1" s="53" t="s">
        <v>16042</v>
      </c>
      <c r="VFB1" s="53" t="s">
        <v>16043</v>
      </c>
      <c r="VFC1" s="53" t="s">
        <v>16044</v>
      </c>
      <c r="VFD1" s="53" t="s">
        <v>16045</v>
      </c>
      <c r="VFE1" s="53" t="s">
        <v>16046</v>
      </c>
      <c r="VFF1" s="53" t="s">
        <v>16047</v>
      </c>
      <c r="VFG1" s="53" t="s">
        <v>16048</v>
      </c>
      <c r="VFH1" s="53" t="s">
        <v>16049</v>
      </c>
      <c r="VFI1" s="53" t="s">
        <v>16050</v>
      </c>
      <c r="VFJ1" s="53" t="s">
        <v>16051</v>
      </c>
      <c r="VFK1" s="53" t="s">
        <v>16052</v>
      </c>
      <c r="VFL1" s="53" t="s">
        <v>16053</v>
      </c>
      <c r="VFM1" s="53" t="s">
        <v>16054</v>
      </c>
      <c r="VFN1" s="53" t="s">
        <v>16055</v>
      </c>
      <c r="VFO1" s="53" t="s">
        <v>16056</v>
      </c>
      <c r="VFP1" s="53" t="s">
        <v>16057</v>
      </c>
      <c r="VFQ1" s="53" t="s">
        <v>16058</v>
      </c>
      <c r="VFR1" s="53" t="s">
        <v>16059</v>
      </c>
      <c r="VFS1" s="53" t="s">
        <v>16060</v>
      </c>
      <c r="VFT1" s="53" t="s">
        <v>16061</v>
      </c>
      <c r="VFU1" s="53" t="s">
        <v>16062</v>
      </c>
      <c r="VFV1" s="53" t="s">
        <v>16063</v>
      </c>
      <c r="VFW1" s="53" t="s">
        <v>16064</v>
      </c>
      <c r="VFX1" s="53" t="s">
        <v>16065</v>
      </c>
      <c r="VFY1" s="53" t="s">
        <v>16066</v>
      </c>
      <c r="VFZ1" s="53" t="s">
        <v>16067</v>
      </c>
      <c r="VGA1" s="53" t="s">
        <v>16068</v>
      </c>
      <c r="VGB1" s="53" t="s">
        <v>16069</v>
      </c>
      <c r="VGC1" s="53" t="s">
        <v>16070</v>
      </c>
      <c r="VGD1" s="53" t="s">
        <v>16071</v>
      </c>
      <c r="VGE1" s="53" t="s">
        <v>16072</v>
      </c>
      <c r="VGF1" s="53" t="s">
        <v>16073</v>
      </c>
      <c r="VGG1" s="53" t="s">
        <v>16074</v>
      </c>
      <c r="VGH1" s="53" t="s">
        <v>16075</v>
      </c>
      <c r="VGI1" s="53" t="s">
        <v>16076</v>
      </c>
      <c r="VGJ1" s="53" t="s">
        <v>16077</v>
      </c>
      <c r="VGK1" s="53" t="s">
        <v>16078</v>
      </c>
      <c r="VGL1" s="53" t="s">
        <v>16079</v>
      </c>
      <c r="VGM1" s="53" t="s">
        <v>16080</v>
      </c>
      <c r="VGN1" s="53" t="s">
        <v>16081</v>
      </c>
      <c r="VGO1" s="53" t="s">
        <v>16082</v>
      </c>
      <c r="VGP1" s="53" t="s">
        <v>16083</v>
      </c>
      <c r="VGQ1" s="53" t="s">
        <v>16084</v>
      </c>
      <c r="VGR1" s="53" t="s">
        <v>16085</v>
      </c>
      <c r="VGS1" s="53" t="s">
        <v>16086</v>
      </c>
      <c r="VGT1" s="53" t="s">
        <v>16087</v>
      </c>
      <c r="VGU1" s="53" t="s">
        <v>16088</v>
      </c>
      <c r="VGV1" s="53" t="s">
        <v>16089</v>
      </c>
      <c r="VGW1" s="53" t="s">
        <v>16090</v>
      </c>
      <c r="VGX1" s="53" t="s">
        <v>16091</v>
      </c>
      <c r="VGY1" s="53" t="s">
        <v>16092</v>
      </c>
      <c r="VGZ1" s="53" t="s">
        <v>16093</v>
      </c>
      <c r="VHA1" s="53" t="s">
        <v>16094</v>
      </c>
      <c r="VHB1" s="53" t="s">
        <v>16095</v>
      </c>
      <c r="VHC1" s="53" t="s">
        <v>16096</v>
      </c>
      <c r="VHD1" s="53" t="s">
        <v>16097</v>
      </c>
      <c r="VHE1" s="53" t="s">
        <v>16098</v>
      </c>
      <c r="VHF1" s="53" t="s">
        <v>16099</v>
      </c>
      <c r="VHG1" s="53" t="s">
        <v>16100</v>
      </c>
      <c r="VHH1" s="53" t="s">
        <v>16101</v>
      </c>
      <c r="VHI1" s="53" t="s">
        <v>16102</v>
      </c>
      <c r="VHJ1" s="53" t="s">
        <v>16103</v>
      </c>
      <c r="VHK1" s="53" t="s">
        <v>16104</v>
      </c>
      <c r="VHL1" s="53" t="s">
        <v>16105</v>
      </c>
      <c r="VHM1" s="53" t="s">
        <v>16106</v>
      </c>
      <c r="VHN1" s="53" t="s">
        <v>16107</v>
      </c>
      <c r="VHO1" s="53" t="s">
        <v>16108</v>
      </c>
      <c r="VHP1" s="53" t="s">
        <v>16109</v>
      </c>
      <c r="VHQ1" s="53" t="s">
        <v>16110</v>
      </c>
      <c r="VHR1" s="53" t="s">
        <v>16111</v>
      </c>
      <c r="VHS1" s="53" t="s">
        <v>16112</v>
      </c>
      <c r="VHT1" s="53" t="s">
        <v>16113</v>
      </c>
      <c r="VHU1" s="53" t="s">
        <v>16114</v>
      </c>
      <c r="VHV1" s="53" t="s">
        <v>16115</v>
      </c>
      <c r="VHW1" s="53" t="s">
        <v>16116</v>
      </c>
      <c r="VHX1" s="53" t="s">
        <v>16117</v>
      </c>
      <c r="VHY1" s="53" t="s">
        <v>16118</v>
      </c>
      <c r="VHZ1" s="53" t="s">
        <v>16119</v>
      </c>
      <c r="VIA1" s="53" t="s">
        <v>16120</v>
      </c>
      <c r="VIB1" s="53" t="s">
        <v>16121</v>
      </c>
      <c r="VIC1" s="53" t="s">
        <v>16122</v>
      </c>
      <c r="VID1" s="53" t="s">
        <v>16123</v>
      </c>
      <c r="VIE1" s="53" t="s">
        <v>16124</v>
      </c>
      <c r="VIF1" s="53" t="s">
        <v>16125</v>
      </c>
      <c r="VIG1" s="53" t="s">
        <v>16126</v>
      </c>
      <c r="VIH1" s="53" t="s">
        <v>16127</v>
      </c>
      <c r="VII1" s="53" t="s">
        <v>16128</v>
      </c>
      <c r="VIJ1" s="53" t="s">
        <v>16129</v>
      </c>
      <c r="VIK1" s="53" t="s">
        <v>16130</v>
      </c>
      <c r="VIL1" s="53" t="s">
        <v>16131</v>
      </c>
      <c r="VIM1" s="53" t="s">
        <v>16132</v>
      </c>
      <c r="VIN1" s="53" t="s">
        <v>16133</v>
      </c>
      <c r="VIO1" s="53" t="s">
        <v>16134</v>
      </c>
      <c r="VIP1" s="53" t="s">
        <v>16135</v>
      </c>
      <c r="VIQ1" s="53" t="s">
        <v>16136</v>
      </c>
      <c r="VIR1" s="53" t="s">
        <v>16137</v>
      </c>
      <c r="VIS1" s="53" t="s">
        <v>16138</v>
      </c>
      <c r="VIT1" s="53" t="s">
        <v>16139</v>
      </c>
      <c r="VIU1" s="53" t="s">
        <v>16140</v>
      </c>
      <c r="VIV1" s="53" t="s">
        <v>16141</v>
      </c>
      <c r="VIW1" s="53" t="s">
        <v>16142</v>
      </c>
      <c r="VIX1" s="53" t="s">
        <v>16143</v>
      </c>
      <c r="VIY1" s="53" t="s">
        <v>16144</v>
      </c>
      <c r="VIZ1" s="53" t="s">
        <v>16145</v>
      </c>
      <c r="VJA1" s="53" t="s">
        <v>16146</v>
      </c>
      <c r="VJB1" s="53" t="s">
        <v>16147</v>
      </c>
      <c r="VJC1" s="53" t="s">
        <v>16148</v>
      </c>
      <c r="VJD1" s="53" t="s">
        <v>16149</v>
      </c>
      <c r="VJE1" s="53" t="s">
        <v>16150</v>
      </c>
      <c r="VJF1" s="53" t="s">
        <v>16151</v>
      </c>
      <c r="VJG1" s="53" t="s">
        <v>16152</v>
      </c>
      <c r="VJH1" s="53" t="s">
        <v>16153</v>
      </c>
      <c r="VJI1" s="53" t="s">
        <v>16154</v>
      </c>
      <c r="VJJ1" s="53" t="s">
        <v>16155</v>
      </c>
      <c r="VJK1" s="53" t="s">
        <v>16156</v>
      </c>
      <c r="VJL1" s="53" t="s">
        <v>16157</v>
      </c>
      <c r="VJM1" s="53" t="s">
        <v>16158</v>
      </c>
      <c r="VJN1" s="53" t="s">
        <v>16159</v>
      </c>
      <c r="VJO1" s="53" t="s">
        <v>16160</v>
      </c>
      <c r="VJP1" s="53" t="s">
        <v>16161</v>
      </c>
      <c r="VJQ1" s="53" t="s">
        <v>16162</v>
      </c>
      <c r="VJR1" s="53" t="s">
        <v>16163</v>
      </c>
      <c r="VJS1" s="53" t="s">
        <v>16164</v>
      </c>
      <c r="VJT1" s="53" t="s">
        <v>16165</v>
      </c>
      <c r="VJU1" s="53" t="s">
        <v>16166</v>
      </c>
      <c r="VJV1" s="53" t="s">
        <v>16167</v>
      </c>
      <c r="VJW1" s="53" t="s">
        <v>16168</v>
      </c>
      <c r="VJX1" s="53" t="s">
        <v>16169</v>
      </c>
      <c r="VJY1" s="53" t="s">
        <v>16170</v>
      </c>
      <c r="VJZ1" s="53" t="s">
        <v>16171</v>
      </c>
      <c r="VKA1" s="53" t="s">
        <v>16172</v>
      </c>
      <c r="VKB1" s="53" t="s">
        <v>16173</v>
      </c>
      <c r="VKC1" s="53" t="s">
        <v>16174</v>
      </c>
      <c r="VKD1" s="53" t="s">
        <v>16175</v>
      </c>
      <c r="VKE1" s="53" t="s">
        <v>16176</v>
      </c>
      <c r="VKF1" s="53" t="s">
        <v>16177</v>
      </c>
      <c r="VKG1" s="53" t="s">
        <v>16178</v>
      </c>
      <c r="VKH1" s="53" t="s">
        <v>16179</v>
      </c>
      <c r="VKI1" s="53" t="s">
        <v>16180</v>
      </c>
      <c r="VKJ1" s="53" t="s">
        <v>16181</v>
      </c>
      <c r="VKK1" s="53" t="s">
        <v>16182</v>
      </c>
      <c r="VKL1" s="53" t="s">
        <v>16183</v>
      </c>
      <c r="VKM1" s="53" t="s">
        <v>16184</v>
      </c>
      <c r="VKN1" s="53" t="s">
        <v>16185</v>
      </c>
      <c r="VKO1" s="53" t="s">
        <v>16186</v>
      </c>
      <c r="VKP1" s="53" t="s">
        <v>16187</v>
      </c>
      <c r="VKQ1" s="53" t="s">
        <v>16188</v>
      </c>
      <c r="VKR1" s="53" t="s">
        <v>16189</v>
      </c>
      <c r="VKS1" s="53" t="s">
        <v>16190</v>
      </c>
      <c r="VKT1" s="53" t="s">
        <v>16191</v>
      </c>
      <c r="VKU1" s="53" t="s">
        <v>16192</v>
      </c>
      <c r="VKV1" s="53" t="s">
        <v>16193</v>
      </c>
      <c r="VKW1" s="53" t="s">
        <v>16194</v>
      </c>
      <c r="VKX1" s="53" t="s">
        <v>16195</v>
      </c>
      <c r="VKY1" s="53" t="s">
        <v>16196</v>
      </c>
      <c r="VKZ1" s="53" t="s">
        <v>16197</v>
      </c>
      <c r="VLA1" s="53" t="s">
        <v>16198</v>
      </c>
      <c r="VLB1" s="53" t="s">
        <v>16199</v>
      </c>
      <c r="VLC1" s="53" t="s">
        <v>16200</v>
      </c>
      <c r="VLD1" s="53" t="s">
        <v>16201</v>
      </c>
      <c r="VLE1" s="53" t="s">
        <v>16202</v>
      </c>
      <c r="VLF1" s="53" t="s">
        <v>16203</v>
      </c>
      <c r="VLG1" s="53" t="s">
        <v>16204</v>
      </c>
      <c r="VLH1" s="53" t="s">
        <v>16205</v>
      </c>
      <c r="VLI1" s="53" t="s">
        <v>16206</v>
      </c>
      <c r="VLJ1" s="53" t="s">
        <v>16207</v>
      </c>
      <c r="VLK1" s="53" t="s">
        <v>16208</v>
      </c>
      <c r="VLL1" s="53" t="s">
        <v>16209</v>
      </c>
      <c r="VLM1" s="53" t="s">
        <v>16210</v>
      </c>
      <c r="VLN1" s="53" t="s">
        <v>16211</v>
      </c>
      <c r="VLO1" s="53" t="s">
        <v>16212</v>
      </c>
      <c r="VLP1" s="53" t="s">
        <v>16213</v>
      </c>
      <c r="VLQ1" s="53" t="s">
        <v>16214</v>
      </c>
      <c r="VLR1" s="53" t="s">
        <v>16215</v>
      </c>
      <c r="VLS1" s="53" t="s">
        <v>16216</v>
      </c>
      <c r="VLT1" s="53" t="s">
        <v>16217</v>
      </c>
      <c r="VLU1" s="53" t="s">
        <v>16218</v>
      </c>
      <c r="VLV1" s="53" t="s">
        <v>16219</v>
      </c>
      <c r="VLW1" s="53" t="s">
        <v>16220</v>
      </c>
      <c r="VLX1" s="53" t="s">
        <v>16221</v>
      </c>
      <c r="VLY1" s="53" t="s">
        <v>16222</v>
      </c>
      <c r="VLZ1" s="53" t="s">
        <v>16223</v>
      </c>
      <c r="VMA1" s="53" t="s">
        <v>16224</v>
      </c>
      <c r="VMB1" s="53" t="s">
        <v>16225</v>
      </c>
      <c r="VMC1" s="53" t="s">
        <v>16226</v>
      </c>
      <c r="VMD1" s="53" t="s">
        <v>16227</v>
      </c>
      <c r="VME1" s="53" t="s">
        <v>16228</v>
      </c>
      <c r="VMF1" s="53" t="s">
        <v>16229</v>
      </c>
      <c r="VMG1" s="53" t="s">
        <v>16230</v>
      </c>
      <c r="VMH1" s="53" t="s">
        <v>16231</v>
      </c>
      <c r="VMI1" s="53" t="s">
        <v>16232</v>
      </c>
      <c r="VMJ1" s="53" t="s">
        <v>16233</v>
      </c>
      <c r="VMK1" s="53" t="s">
        <v>16234</v>
      </c>
      <c r="VML1" s="53" t="s">
        <v>16235</v>
      </c>
      <c r="VMM1" s="53" t="s">
        <v>16236</v>
      </c>
      <c r="VMN1" s="53" t="s">
        <v>16237</v>
      </c>
      <c r="VMO1" s="53" t="s">
        <v>16238</v>
      </c>
      <c r="VMP1" s="53" t="s">
        <v>16239</v>
      </c>
      <c r="VMQ1" s="53" t="s">
        <v>16240</v>
      </c>
      <c r="VMR1" s="53" t="s">
        <v>16241</v>
      </c>
      <c r="VMS1" s="53" t="s">
        <v>16242</v>
      </c>
      <c r="VMT1" s="53" t="s">
        <v>16243</v>
      </c>
      <c r="VMU1" s="53" t="s">
        <v>16244</v>
      </c>
      <c r="VMV1" s="53" t="s">
        <v>16245</v>
      </c>
      <c r="VMW1" s="53" t="s">
        <v>16246</v>
      </c>
      <c r="VMX1" s="53" t="s">
        <v>16247</v>
      </c>
      <c r="VMY1" s="53" t="s">
        <v>16248</v>
      </c>
      <c r="VMZ1" s="53" t="s">
        <v>16249</v>
      </c>
      <c r="VNA1" s="53" t="s">
        <v>16250</v>
      </c>
      <c r="VNB1" s="53" t="s">
        <v>16251</v>
      </c>
      <c r="VNC1" s="53" t="s">
        <v>16252</v>
      </c>
      <c r="VND1" s="53" t="s">
        <v>16253</v>
      </c>
      <c r="VNE1" s="53" t="s">
        <v>16254</v>
      </c>
      <c r="VNF1" s="53" t="s">
        <v>16255</v>
      </c>
      <c r="VNG1" s="53" t="s">
        <v>16256</v>
      </c>
      <c r="VNH1" s="53" t="s">
        <v>16257</v>
      </c>
      <c r="VNI1" s="53" t="s">
        <v>16258</v>
      </c>
      <c r="VNJ1" s="53" t="s">
        <v>16259</v>
      </c>
      <c r="VNK1" s="53" t="s">
        <v>16260</v>
      </c>
      <c r="VNL1" s="53" t="s">
        <v>16261</v>
      </c>
      <c r="VNM1" s="53" t="s">
        <v>16262</v>
      </c>
      <c r="VNN1" s="53" t="s">
        <v>16263</v>
      </c>
      <c r="VNO1" s="53" t="s">
        <v>16264</v>
      </c>
      <c r="VNP1" s="53" t="s">
        <v>16265</v>
      </c>
      <c r="VNQ1" s="53" t="s">
        <v>16266</v>
      </c>
      <c r="VNR1" s="53" t="s">
        <v>16267</v>
      </c>
      <c r="VNS1" s="53" t="s">
        <v>16268</v>
      </c>
      <c r="VNT1" s="53" t="s">
        <v>16269</v>
      </c>
      <c r="VNU1" s="53" t="s">
        <v>16270</v>
      </c>
      <c r="VNV1" s="53" t="s">
        <v>16271</v>
      </c>
      <c r="VNW1" s="53" t="s">
        <v>16272</v>
      </c>
      <c r="VNX1" s="53" t="s">
        <v>16273</v>
      </c>
      <c r="VNY1" s="53" t="s">
        <v>16274</v>
      </c>
      <c r="VNZ1" s="53" t="s">
        <v>16275</v>
      </c>
      <c r="VOA1" s="53" t="s">
        <v>16276</v>
      </c>
      <c r="VOB1" s="53" t="s">
        <v>16277</v>
      </c>
      <c r="VOC1" s="53" t="s">
        <v>16278</v>
      </c>
      <c r="VOD1" s="53" t="s">
        <v>16279</v>
      </c>
      <c r="VOE1" s="53" t="s">
        <v>16280</v>
      </c>
      <c r="VOF1" s="53" t="s">
        <v>16281</v>
      </c>
      <c r="VOG1" s="53" t="s">
        <v>16282</v>
      </c>
      <c r="VOH1" s="53" t="s">
        <v>16283</v>
      </c>
      <c r="VOI1" s="53" t="s">
        <v>16284</v>
      </c>
      <c r="VOJ1" s="53" t="s">
        <v>16285</v>
      </c>
      <c r="VOK1" s="53" t="s">
        <v>16286</v>
      </c>
      <c r="VOL1" s="53" t="s">
        <v>16287</v>
      </c>
      <c r="VOM1" s="53" t="s">
        <v>16288</v>
      </c>
      <c r="VON1" s="53" t="s">
        <v>16289</v>
      </c>
      <c r="VOO1" s="53" t="s">
        <v>16290</v>
      </c>
      <c r="VOP1" s="53" t="s">
        <v>16291</v>
      </c>
      <c r="VOQ1" s="53" t="s">
        <v>16292</v>
      </c>
      <c r="VOR1" s="53" t="s">
        <v>16293</v>
      </c>
      <c r="VOS1" s="53" t="s">
        <v>16294</v>
      </c>
      <c r="VOT1" s="53" t="s">
        <v>16295</v>
      </c>
      <c r="VOU1" s="53" t="s">
        <v>16296</v>
      </c>
      <c r="VOV1" s="53" t="s">
        <v>16297</v>
      </c>
      <c r="VOW1" s="53" t="s">
        <v>16298</v>
      </c>
      <c r="VOX1" s="53" t="s">
        <v>16299</v>
      </c>
      <c r="VOY1" s="53" t="s">
        <v>16300</v>
      </c>
      <c r="VOZ1" s="53" t="s">
        <v>16301</v>
      </c>
      <c r="VPA1" s="53" t="s">
        <v>16302</v>
      </c>
      <c r="VPB1" s="53" t="s">
        <v>16303</v>
      </c>
      <c r="VPC1" s="53" t="s">
        <v>16304</v>
      </c>
      <c r="VPD1" s="53" t="s">
        <v>16305</v>
      </c>
      <c r="VPE1" s="53" t="s">
        <v>16306</v>
      </c>
      <c r="VPF1" s="53" t="s">
        <v>16307</v>
      </c>
      <c r="VPG1" s="53" t="s">
        <v>16308</v>
      </c>
      <c r="VPH1" s="53" t="s">
        <v>16309</v>
      </c>
      <c r="VPI1" s="53" t="s">
        <v>16310</v>
      </c>
      <c r="VPJ1" s="53" t="s">
        <v>16311</v>
      </c>
      <c r="VPK1" s="53" t="s">
        <v>16312</v>
      </c>
      <c r="VPL1" s="53" t="s">
        <v>16313</v>
      </c>
      <c r="VPM1" s="53" t="s">
        <v>16314</v>
      </c>
      <c r="VPN1" s="53" t="s">
        <v>16315</v>
      </c>
      <c r="VPO1" s="53" t="s">
        <v>16316</v>
      </c>
      <c r="VPP1" s="53" t="s">
        <v>16317</v>
      </c>
      <c r="VPQ1" s="53" t="s">
        <v>16318</v>
      </c>
      <c r="VPR1" s="53" t="s">
        <v>16319</v>
      </c>
      <c r="VPS1" s="53" t="s">
        <v>16320</v>
      </c>
      <c r="VPT1" s="53" t="s">
        <v>16321</v>
      </c>
      <c r="VPU1" s="53" t="s">
        <v>16322</v>
      </c>
      <c r="VPV1" s="53" t="s">
        <v>16323</v>
      </c>
      <c r="VPW1" s="53" t="s">
        <v>16324</v>
      </c>
      <c r="VPX1" s="53" t="s">
        <v>16325</v>
      </c>
      <c r="VPY1" s="53" t="s">
        <v>16326</v>
      </c>
      <c r="VPZ1" s="53" t="s">
        <v>16327</v>
      </c>
      <c r="VQA1" s="53" t="s">
        <v>16328</v>
      </c>
      <c r="VQB1" s="53" t="s">
        <v>16329</v>
      </c>
      <c r="VQC1" s="53" t="s">
        <v>16330</v>
      </c>
      <c r="VQD1" s="53" t="s">
        <v>16331</v>
      </c>
      <c r="VQE1" s="53" t="s">
        <v>16332</v>
      </c>
      <c r="VQF1" s="53" t="s">
        <v>16333</v>
      </c>
      <c r="VQG1" s="53" t="s">
        <v>16334</v>
      </c>
      <c r="VQH1" s="53" t="s">
        <v>16335</v>
      </c>
      <c r="VQI1" s="53" t="s">
        <v>16336</v>
      </c>
      <c r="VQJ1" s="53" t="s">
        <v>16337</v>
      </c>
      <c r="VQK1" s="53" t="s">
        <v>16338</v>
      </c>
      <c r="VQL1" s="53" t="s">
        <v>16339</v>
      </c>
      <c r="VQM1" s="53" t="s">
        <v>16340</v>
      </c>
      <c r="VQN1" s="53" t="s">
        <v>16341</v>
      </c>
      <c r="VQO1" s="53" t="s">
        <v>16342</v>
      </c>
      <c r="VQP1" s="53" t="s">
        <v>16343</v>
      </c>
      <c r="VQQ1" s="53" t="s">
        <v>16344</v>
      </c>
      <c r="VQR1" s="53" t="s">
        <v>16345</v>
      </c>
      <c r="VQS1" s="53" t="s">
        <v>16346</v>
      </c>
      <c r="VQT1" s="53" t="s">
        <v>16347</v>
      </c>
      <c r="VQU1" s="53" t="s">
        <v>16348</v>
      </c>
      <c r="VQV1" s="53" t="s">
        <v>16349</v>
      </c>
      <c r="VQW1" s="53" t="s">
        <v>16350</v>
      </c>
      <c r="VQX1" s="53" t="s">
        <v>16351</v>
      </c>
      <c r="VQY1" s="53" t="s">
        <v>16352</v>
      </c>
      <c r="VQZ1" s="53" t="s">
        <v>16353</v>
      </c>
      <c r="VRA1" s="53" t="s">
        <v>16354</v>
      </c>
      <c r="VRB1" s="53" t="s">
        <v>16355</v>
      </c>
      <c r="VRC1" s="53" t="s">
        <v>16356</v>
      </c>
      <c r="VRD1" s="53" t="s">
        <v>16357</v>
      </c>
      <c r="VRE1" s="53" t="s">
        <v>16358</v>
      </c>
      <c r="VRF1" s="53" t="s">
        <v>16359</v>
      </c>
      <c r="VRG1" s="53" t="s">
        <v>16360</v>
      </c>
      <c r="VRH1" s="53" t="s">
        <v>16361</v>
      </c>
      <c r="VRI1" s="53" t="s">
        <v>16362</v>
      </c>
      <c r="VRJ1" s="53" t="s">
        <v>16363</v>
      </c>
      <c r="VRK1" s="53" t="s">
        <v>16364</v>
      </c>
      <c r="VRL1" s="53" t="s">
        <v>16365</v>
      </c>
      <c r="VRM1" s="53" t="s">
        <v>16366</v>
      </c>
      <c r="VRN1" s="53" t="s">
        <v>16367</v>
      </c>
      <c r="VRO1" s="53" t="s">
        <v>16368</v>
      </c>
      <c r="VRP1" s="53" t="s">
        <v>16369</v>
      </c>
      <c r="VRQ1" s="53" t="s">
        <v>16370</v>
      </c>
      <c r="VRR1" s="53" t="s">
        <v>16371</v>
      </c>
      <c r="VRS1" s="53" t="s">
        <v>16372</v>
      </c>
      <c r="VRT1" s="53" t="s">
        <v>16373</v>
      </c>
      <c r="VRU1" s="53" t="s">
        <v>16374</v>
      </c>
      <c r="VRV1" s="53" t="s">
        <v>16375</v>
      </c>
      <c r="VRW1" s="53" t="s">
        <v>16376</v>
      </c>
      <c r="VRX1" s="53" t="s">
        <v>16377</v>
      </c>
      <c r="VRY1" s="53" t="s">
        <v>16378</v>
      </c>
      <c r="VRZ1" s="53" t="s">
        <v>16379</v>
      </c>
      <c r="VSA1" s="53" t="s">
        <v>16380</v>
      </c>
      <c r="VSB1" s="53" t="s">
        <v>16381</v>
      </c>
      <c r="VSC1" s="53" t="s">
        <v>16382</v>
      </c>
      <c r="VSD1" s="53" t="s">
        <v>16383</v>
      </c>
      <c r="VSE1" s="53" t="s">
        <v>16384</v>
      </c>
      <c r="VSF1" s="53" t="s">
        <v>16385</v>
      </c>
      <c r="VSG1" s="53" t="s">
        <v>16386</v>
      </c>
      <c r="VSH1" s="53" t="s">
        <v>16387</v>
      </c>
      <c r="VSI1" s="53" t="s">
        <v>16388</v>
      </c>
      <c r="VSJ1" s="53" t="s">
        <v>16389</v>
      </c>
      <c r="VSK1" s="53" t="s">
        <v>16390</v>
      </c>
      <c r="VSL1" s="53" t="s">
        <v>16391</v>
      </c>
      <c r="VSM1" s="53" t="s">
        <v>16392</v>
      </c>
      <c r="VSN1" s="53" t="s">
        <v>16393</v>
      </c>
      <c r="VSO1" s="53" t="s">
        <v>16394</v>
      </c>
      <c r="VSP1" s="53" t="s">
        <v>16395</v>
      </c>
      <c r="VSQ1" s="53" t="s">
        <v>16396</v>
      </c>
      <c r="VSR1" s="53" t="s">
        <v>16397</v>
      </c>
      <c r="VSS1" s="53" t="s">
        <v>16398</v>
      </c>
      <c r="VST1" s="53" t="s">
        <v>16399</v>
      </c>
      <c r="VSU1" s="53" t="s">
        <v>16400</v>
      </c>
      <c r="VSV1" s="53" t="s">
        <v>16401</v>
      </c>
      <c r="VSW1" s="53" t="s">
        <v>16402</v>
      </c>
      <c r="VSX1" s="53" t="s">
        <v>16403</v>
      </c>
      <c r="VSY1" s="53" t="s">
        <v>16404</v>
      </c>
      <c r="VSZ1" s="53" t="s">
        <v>16405</v>
      </c>
      <c r="VTA1" s="53" t="s">
        <v>16406</v>
      </c>
      <c r="VTB1" s="53" t="s">
        <v>16407</v>
      </c>
      <c r="VTC1" s="53" t="s">
        <v>16408</v>
      </c>
      <c r="VTD1" s="53" t="s">
        <v>16409</v>
      </c>
      <c r="VTE1" s="53" t="s">
        <v>16410</v>
      </c>
      <c r="VTF1" s="53" t="s">
        <v>16411</v>
      </c>
      <c r="VTG1" s="53" t="s">
        <v>16412</v>
      </c>
      <c r="VTH1" s="53" t="s">
        <v>16413</v>
      </c>
      <c r="VTI1" s="53" t="s">
        <v>16414</v>
      </c>
      <c r="VTJ1" s="53" t="s">
        <v>16415</v>
      </c>
      <c r="VTK1" s="53" t="s">
        <v>16416</v>
      </c>
      <c r="VTL1" s="53" t="s">
        <v>16417</v>
      </c>
      <c r="VTM1" s="53" t="s">
        <v>16418</v>
      </c>
      <c r="VTN1" s="53" t="s">
        <v>16419</v>
      </c>
      <c r="VTO1" s="53" t="s">
        <v>16420</v>
      </c>
      <c r="VTP1" s="53" t="s">
        <v>16421</v>
      </c>
      <c r="VTQ1" s="53" t="s">
        <v>16422</v>
      </c>
      <c r="VTR1" s="53" t="s">
        <v>16423</v>
      </c>
      <c r="VTS1" s="53" t="s">
        <v>16424</v>
      </c>
      <c r="VTT1" s="53" t="s">
        <v>16425</v>
      </c>
      <c r="VTU1" s="53" t="s">
        <v>16426</v>
      </c>
      <c r="VTV1" s="53" t="s">
        <v>16427</v>
      </c>
      <c r="VTW1" s="53" t="s">
        <v>16428</v>
      </c>
      <c r="VTX1" s="53" t="s">
        <v>16429</v>
      </c>
      <c r="VTY1" s="53" t="s">
        <v>16430</v>
      </c>
      <c r="VTZ1" s="53" t="s">
        <v>16431</v>
      </c>
      <c r="VUA1" s="53" t="s">
        <v>16432</v>
      </c>
      <c r="VUB1" s="53" t="s">
        <v>16433</v>
      </c>
      <c r="VUC1" s="53" t="s">
        <v>16434</v>
      </c>
      <c r="VUD1" s="53" t="s">
        <v>16435</v>
      </c>
      <c r="VUE1" s="53" t="s">
        <v>16436</v>
      </c>
      <c r="VUF1" s="53" t="s">
        <v>16437</v>
      </c>
      <c r="VUG1" s="53" t="s">
        <v>16438</v>
      </c>
      <c r="VUH1" s="53" t="s">
        <v>16439</v>
      </c>
      <c r="VUI1" s="53" t="s">
        <v>16440</v>
      </c>
      <c r="VUJ1" s="53" t="s">
        <v>16441</v>
      </c>
      <c r="VUK1" s="53" t="s">
        <v>16442</v>
      </c>
      <c r="VUL1" s="53" t="s">
        <v>16443</v>
      </c>
      <c r="VUM1" s="53" t="s">
        <v>16444</v>
      </c>
      <c r="VUN1" s="53" t="s">
        <v>16445</v>
      </c>
      <c r="VUO1" s="53" t="s">
        <v>16446</v>
      </c>
      <c r="VUP1" s="53" t="s">
        <v>16447</v>
      </c>
      <c r="VUQ1" s="53" t="s">
        <v>16448</v>
      </c>
      <c r="VUR1" s="53" t="s">
        <v>16449</v>
      </c>
      <c r="VUS1" s="53" t="s">
        <v>16450</v>
      </c>
      <c r="VUT1" s="53" t="s">
        <v>16451</v>
      </c>
      <c r="VUU1" s="53" t="s">
        <v>16452</v>
      </c>
      <c r="VUV1" s="53" t="s">
        <v>16453</v>
      </c>
      <c r="VUW1" s="53" t="s">
        <v>16454</v>
      </c>
      <c r="VUX1" s="53" t="s">
        <v>16455</v>
      </c>
      <c r="VUY1" s="53" t="s">
        <v>16456</v>
      </c>
      <c r="VUZ1" s="53" t="s">
        <v>16457</v>
      </c>
      <c r="VVA1" s="53" t="s">
        <v>16458</v>
      </c>
      <c r="VVB1" s="53" t="s">
        <v>16459</v>
      </c>
      <c r="VVC1" s="53" t="s">
        <v>16460</v>
      </c>
      <c r="VVD1" s="53" t="s">
        <v>16461</v>
      </c>
      <c r="VVE1" s="53" t="s">
        <v>16462</v>
      </c>
      <c r="VVF1" s="53" t="s">
        <v>16463</v>
      </c>
      <c r="VVG1" s="53" t="s">
        <v>16464</v>
      </c>
      <c r="VVH1" s="53" t="s">
        <v>16465</v>
      </c>
      <c r="VVI1" s="53" t="s">
        <v>16466</v>
      </c>
      <c r="VVJ1" s="53" t="s">
        <v>16467</v>
      </c>
      <c r="VVK1" s="53" t="s">
        <v>16468</v>
      </c>
      <c r="VVL1" s="53" t="s">
        <v>16469</v>
      </c>
      <c r="VVM1" s="53" t="s">
        <v>16470</v>
      </c>
      <c r="VVN1" s="53" t="s">
        <v>16471</v>
      </c>
      <c r="VVO1" s="53" t="s">
        <v>16472</v>
      </c>
      <c r="VVP1" s="53" t="s">
        <v>16473</v>
      </c>
      <c r="VVQ1" s="53" t="s">
        <v>16474</v>
      </c>
      <c r="VVR1" s="53" t="s">
        <v>16475</v>
      </c>
      <c r="VVS1" s="53" t="s">
        <v>16476</v>
      </c>
      <c r="VVT1" s="53" t="s">
        <v>16477</v>
      </c>
      <c r="VVU1" s="53" t="s">
        <v>16478</v>
      </c>
      <c r="VVV1" s="53" t="s">
        <v>16479</v>
      </c>
      <c r="VVW1" s="53" t="s">
        <v>16480</v>
      </c>
      <c r="VVX1" s="53" t="s">
        <v>16481</v>
      </c>
      <c r="VVY1" s="53" t="s">
        <v>16482</v>
      </c>
      <c r="VVZ1" s="53" t="s">
        <v>16483</v>
      </c>
      <c r="VWA1" s="53" t="s">
        <v>16484</v>
      </c>
      <c r="VWB1" s="53" t="s">
        <v>16485</v>
      </c>
      <c r="VWC1" s="53" t="s">
        <v>16486</v>
      </c>
      <c r="VWD1" s="53" t="s">
        <v>16487</v>
      </c>
      <c r="VWE1" s="53" t="s">
        <v>16488</v>
      </c>
      <c r="VWF1" s="53" t="s">
        <v>16489</v>
      </c>
      <c r="VWG1" s="53" t="s">
        <v>16490</v>
      </c>
      <c r="VWH1" s="53" t="s">
        <v>16491</v>
      </c>
      <c r="VWI1" s="53" t="s">
        <v>16492</v>
      </c>
      <c r="VWJ1" s="53" t="s">
        <v>16493</v>
      </c>
      <c r="VWK1" s="53" t="s">
        <v>16494</v>
      </c>
      <c r="VWL1" s="53" t="s">
        <v>16495</v>
      </c>
      <c r="VWM1" s="53" t="s">
        <v>16496</v>
      </c>
      <c r="VWN1" s="53" t="s">
        <v>16497</v>
      </c>
      <c r="VWO1" s="53" t="s">
        <v>16498</v>
      </c>
      <c r="VWP1" s="53" t="s">
        <v>16499</v>
      </c>
      <c r="VWQ1" s="53" t="s">
        <v>16500</v>
      </c>
      <c r="VWR1" s="53" t="s">
        <v>16501</v>
      </c>
      <c r="VWS1" s="53" t="s">
        <v>16502</v>
      </c>
      <c r="VWT1" s="53" t="s">
        <v>16503</v>
      </c>
      <c r="VWU1" s="53" t="s">
        <v>16504</v>
      </c>
      <c r="VWV1" s="53" t="s">
        <v>16505</v>
      </c>
      <c r="VWW1" s="53" t="s">
        <v>16506</v>
      </c>
      <c r="VWX1" s="53" t="s">
        <v>16507</v>
      </c>
      <c r="VWY1" s="53" t="s">
        <v>16508</v>
      </c>
      <c r="VWZ1" s="53" t="s">
        <v>16509</v>
      </c>
      <c r="VXA1" s="53" t="s">
        <v>16510</v>
      </c>
      <c r="VXB1" s="53" t="s">
        <v>16511</v>
      </c>
      <c r="VXC1" s="53" t="s">
        <v>16512</v>
      </c>
      <c r="VXD1" s="53" t="s">
        <v>16513</v>
      </c>
      <c r="VXE1" s="53" t="s">
        <v>16514</v>
      </c>
      <c r="VXF1" s="53" t="s">
        <v>16515</v>
      </c>
      <c r="VXG1" s="53" t="s">
        <v>16516</v>
      </c>
      <c r="VXH1" s="53" t="s">
        <v>16517</v>
      </c>
      <c r="VXI1" s="53" t="s">
        <v>16518</v>
      </c>
      <c r="VXJ1" s="53" t="s">
        <v>16519</v>
      </c>
      <c r="VXK1" s="53" t="s">
        <v>16520</v>
      </c>
      <c r="VXL1" s="53" t="s">
        <v>16521</v>
      </c>
      <c r="VXM1" s="53" t="s">
        <v>16522</v>
      </c>
      <c r="VXN1" s="53" t="s">
        <v>16523</v>
      </c>
      <c r="VXO1" s="53" t="s">
        <v>16524</v>
      </c>
      <c r="VXP1" s="53" t="s">
        <v>16525</v>
      </c>
      <c r="VXQ1" s="53" t="s">
        <v>16526</v>
      </c>
      <c r="VXR1" s="53" t="s">
        <v>16527</v>
      </c>
      <c r="VXS1" s="53" t="s">
        <v>16528</v>
      </c>
      <c r="VXT1" s="53" t="s">
        <v>16529</v>
      </c>
      <c r="VXU1" s="53" t="s">
        <v>16530</v>
      </c>
      <c r="VXV1" s="53" t="s">
        <v>16531</v>
      </c>
      <c r="VXW1" s="53" t="s">
        <v>16532</v>
      </c>
      <c r="VXX1" s="53" t="s">
        <v>16533</v>
      </c>
      <c r="VXY1" s="53" t="s">
        <v>16534</v>
      </c>
      <c r="VXZ1" s="53" t="s">
        <v>16535</v>
      </c>
      <c r="VYA1" s="53" t="s">
        <v>16536</v>
      </c>
      <c r="VYB1" s="53" t="s">
        <v>16537</v>
      </c>
      <c r="VYC1" s="53" t="s">
        <v>16538</v>
      </c>
      <c r="VYD1" s="53" t="s">
        <v>16539</v>
      </c>
      <c r="VYE1" s="53" t="s">
        <v>16540</v>
      </c>
      <c r="VYF1" s="53" t="s">
        <v>16541</v>
      </c>
      <c r="VYG1" s="53" t="s">
        <v>16542</v>
      </c>
      <c r="VYH1" s="53" t="s">
        <v>16543</v>
      </c>
      <c r="VYI1" s="53" t="s">
        <v>16544</v>
      </c>
      <c r="VYJ1" s="53" t="s">
        <v>16545</v>
      </c>
      <c r="VYK1" s="53" t="s">
        <v>16546</v>
      </c>
      <c r="VYL1" s="53" t="s">
        <v>16547</v>
      </c>
      <c r="VYM1" s="53" t="s">
        <v>16548</v>
      </c>
      <c r="VYN1" s="53" t="s">
        <v>16549</v>
      </c>
      <c r="VYO1" s="53" t="s">
        <v>16550</v>
      </c>
      <c r="VYP1" s="53" t="s">
        <v>16551</v>
      </c>
      <c r="VYQ1" s="53" t="s">
        <v>16552</v>
      </c>
      <c r="VYR1" s="53" t="s">
        <v>16553</v>
      </c>
      <c r="VYS1" s="53" t="s">
        <v>16554</v>
      </c>
      <c r="VYT1" s="53" t="s">
        <v>16555</v>
      </c>
      <c r="VYU1" s="53" t="s">
        <v>16556</v>
      </c>
      <c r="VYV1" s="53" t="s">
        <v>16557</v>
      </c>
      <c r="VYW1" s="53" t="s">
        <v>16558</v>
      </c>
      <c r="VYX1" s="53" t="s">
        <v>16559</v>
      </c>
      <c r="VYY1" s="53" t="s">
        <v>16560</v>
      </c>
      <c r="VYZ1" s="53" t="s">
        <v>16561</v>
      </c>
      <c r="VZA1" s="53" t="s">
        <v>16562</v>
      </c>
      <c r="VZB1" s="53" t="s">
        <v>16563</v>
      </c>
      <c r="VZC1" s="53" t="s">
        <v>16564</v>
      </c>
      <c r="VZD1" s="53" t="s">
        <v>16565</v>
      </c>
      <c r="VZE1" s="53" t="s">
        <v>16566</v>
      </c>
      <c r="VZF1" s="53" t="s">
        <v>16567</v>
      </c>
      <c r="VZG1" s="53" t="s">
        <v>16568</v>
      </c>
      <c r="VZH1" s="53" t="s">
        <v>16569</v>
      </c>
      <c r="VZI1" s="53" t="s">
        <v>16570</v>
      </c>
      <c r="VZJ1" s="53" t="s">
        <v>16571</v>
      </c>
      <c r="VZK1" s="53" t="s">
        <v>16572</v>
      </c>
      <c r="VZL1" s="53" t="s">
        <v>16573</v>
      </c>
      <c r="VZM1" s="53" t="s">
        <v>16574</v>
      </c>
      <c r="VZN1" s="53" t="s">
        <v>16575</v>
      </c>
      <c r="VZO1" s="53" t="s">
        <v>16576</v>
      </c>
      <c r="VZP1" s="53" t="s">
        <v>16577</v>
      </c>
      <c r="VZQ1" s="53" t="s">
        <v>16578</v>
      </c>
      <c r="VZR1" s="53" t="s">
        <v>16579</v>
      </c>
      <c r="VZS1" s="53" t="s">
        <v>16580</v>
      </c>
      <c r="VZT1" s="53" t="s">
        <v>16581</v>
      </c>
      <c r="VZU1" s="53" t="s">
        <v>16582</v>
      </c>
      <c r="VZV1" s="53" t="s">
        <v>16583</v>
      </c>
      <c r="VZW1" s="53" t="s">
        <v>16584</v>
      </c>
      <c r="VZX1" s="53" t="s">
        <v>16585</v>
      </c>
      <c r="VZY1" s="53" t="s">
        <v>16586</v>
      </c>
      <c r="VZZ1" s="53" t="s">
        <v>16587</v>
      </c>
      <c r="WAA1" s="53" t="s">
        <v>16588</v>
      </c>
      <c r="WAB1" s="53" t="s">
        <v>16589</v>
      </c>
      <c r="WAC1" s="53" t="s">
        <v>16590</v>
      </c>
      <c r="WAD1" s="53" t="s">
        <v>16591</v>
      </c>
      <c r="WAE1" s="53" t="s">
        <v>16592</v>
      </c>
      <c r="WAF1" s="53" t="s">
        <v>16593</v>
      </c>
      <c r="WAG1" s="53" t="s">
        <v>16594</v>
      </c>
      <c r="WAH1" s="53" t="s">
        <v>16595</v>
      </c>
      <c r="WAI1" s="53" t="s">
        <v>16596</v>
      </c>
      <c r="WAJ1" s="53" t="s">
        <v>16597</v>
      </c>
      <c r="WAK1" s="53" t="s">
        <v>16598</v>
      </c>
      <c r="WAL1" s="53" t="s">
        <v>16599</v>
      </c>
      <c r="WAM1" s="53" t="s">
        <v>16600</v>
      </c>
      <c r="WAN1" s="53" t="s">
        <v>16601</v>
      </c>
      <c r="WAO1" s="53" t="s">
        <v>16602</v>
      </c>
      <c r="WAP1" s="53" t="s">
        <v>16603</v>
      </c>
      <c r="WAQ1" s="53" t="s">
        <v>16604</v>
      </c>
      <c r="WAR1" s="53" t="s">
        <v>16605</v>
      </c>
      <c r="WAS1" s="53" t="s">
        <v>16606</v>
      </c>
      <c r="WAT1" s="53" t="s">
        <v>16607</v>
      </c>
      <c r="WAU1" s="53" t="s">
        <v>16608</v>
      </c>
      <c r="WAV1" s="53" t="s">
        <v>16609</v>
      </c>
      <c r="WAW1" s="53" t="s">
        <v>16610</v>
      </c>
      <c r="WAX1" s="53" t="s">
        <v>16611</v>
      </c>
      <c r="WAY1" s="53" t="s">
        <v>16612</v>
      </c>
      <c r="WAZ1" s="53" t="s">
        <v>16613</v>
      </c>
      <c r="WBA1" s="53" t="s">
        <v>16614</v>
      </c>
      <c r="WBB1" s="53" t="s">
        <v>16615</v>
      </c>
      <c r="WBC1" s="53" t="s">
        <v>16616</v>
      </c>
      <c r="WBD1" s="53" t="s">
        <v>16617</v>
      </c>
      <c r="WBE1" s="53" t="s">
        <v>16618</v>
      </c>
      <c r="WBF1" s="53" t="s">
        <v>16619</v>
      </c>
      <c r="WBG1" s="53" t="s">
        <v>16620</v>
      </c>
      <c r="WBH1" s="53" t="s">
        <v>16621</v>
      </c>
      <c r="WBI1" s="53" t="s">
        <v>16622</v>
      </c>
      <c r="WBJ1" s="53" t="s">
        <v>16623</v>
      </c>
      <c r="WBK1" s="53" t="s">
        <v>16624</v>
      </c>
      <c r="WBL1" s="53" t="s">
        <v>16625</v>
      </c>
      <c r="WBM1" s="53" t="s">
        <v>16626</v>
      </c>
      <c r="WBN1" s="53" t="s">
        <v>16627</v>
      </c>
      <c r="WBO1" s="53" t="s">
        <v>16628</v>
      </c>
      <c r="WBP1" s="53" t="s">
        <v>16629</v>
      </c>
      <c r="WBQ1" s="53" t="s">
        <v>16630</v>
      </c>
      <c r="WBR1" s="53" t="s">
        <v>16631</v>
      </c>
      <c r="WBS1" s="53" t="s">
        <v>16632</v>
      </c>
      <c r="WBT1" s="53" t="s">
        <v>16633</v>
      </c>
      <c r="WBU1" s="53" t="s">
        <v>16634</v>
      </c>
      <c r="WBV1" s="53" t="s">
        <v>16635</v>
      </c>
      <c r="WBW1" s="53" t="s">
        <v>16636</v>
      </c>
      <c r="WBX1" s="53" t="s">
        <v>16637</v>
      </c>
      <c r="WBY1" s="53" t="s">
        <v>16638</v>
      </c>
      <c r="WBZ1" s="53" t="s">
        <v>16639</v>
      </c>
      <c r="WCA1" s="53" t="s">
        <v>16640</v>
      </c>
      <c r="WCB1" s="53" t="s">
        <v>16641</v>
      </c>
      <c r="WCC1" s="53" t="s">
        <v>16642</v>
      </c>
      <c r="WCD1" s="53" t="s">
        <v>16643</v>
      </c>
      <c r="WCE1" s="53" t="s">
        <v>16644</v>
      </c>
      <c r="WCF1" s="53" t="s">
        <v>16645</v>
      </c>
      <c r="WCG1" s="53" t="s">
        <v>16646</v>
      </c>
      <c r="WCH1" s="53" t="s">
        <v>16647</v>
      </c>
      <c r="WCI1" s="53" t="s">
        <v>16648</v>
      </c>
      <c r="WCJ1" s="53" t="s">
        <v>16649</v>
      </c>
      <c r="WCK1" s="53" t="s">
        <v>16650</v>
      </c>
      <c r="WCL1" s="53" t="s">
        <v>16651</v>
      </c>
      <c r="WCM1" s="53" t="s">
        <v>16652</v>
      </c>
      <c r="WCN1" s="53" t="s">
        <v>16653</v>
      </c>
      <c r="WCO1" s="53" t="s">
        <v>16654</v>
      </c>
      <c r="WCP1" s="53" t="s">
        <v>16655</v>
      </c>
      <c r="WCQ1" s="53" t="s">
        <v>16656</v>
      </c>
      <c r="WCR1" s="53" t="s">
        <v>16657</v>
      </c>
      <c r="WCS1" s="53" t="s">
        <v>16658</v>
      </c>
      <c r="WCT1" s="53" t="s">
        <v>16659</v>
      </c>
      <c r="WCU1" s="53" t="s">
        <v>16660</v>
      </c>
      <c r="WCV1" s="53" t="s">
        <v>16661</v>
      </c>
      <c r="WCW1" s="53" t="s">
        <v>16662</v>
      </c>
      <c r="WCX1" s="53" t="s">
        <v>16663</v>
      </c>
      <c r="WCY1" s="53" t="s">
        <v>16664</v>
      </c>
      <c r="WCZ1" s="53" t="s">
        <v>16665</v>
      </c>
      <c r="WDA1" s="53" t="s">
        <v>16666</v>
      </c>
      <c r="WDB1" s="53" t="s">
        <v>16667</v>
      </c>
      <c r="WDC1" s="53" t="s">
        <v>16668</v>
      </c>
      <c r="WDD1" s="53" t="s">
        <v>16669</v>
      </c>
      <c r="WDE1" s="53" t="s">
        <v>16670</v>
      </c>
      <c r="WDF1" s="53" t="s">
        <v>16671</v>
      </c>
      <c r="WDG1" s="53" t="s">
        <v>16672</v>
      </c>
      <c r="WDH1" s="53" t="s">
        <v>16673</v>
      </c>
      <c r="WDI1" s="53" t="s">
        <v>16674</v>
      </c>
      <c r="WDJ1" s="53" t="s">
        <v>16675</v>
      </c>
      <c r="WDK1" s="53" t="s">
        <v>16676</v>
      </c>
      <c r="WDL1" s="53" t="s">
        <v>16677</v>
      </c>
      <c r="WDM1" s="53" t="s">
        <v>16678</v>
      </c>
      <c r="WDN1" s="53" t="s">
        <v>16679</v>
      </c>
      <c r="WDO1" s="53" t="s">
        <v>16680</v>
      </c>
      <c r="WDP1" s="53" t="s">
        <v>16681</v>
      </c>
      <c r="WDQ1" s="53" t="s">
        <v>16682</v>
      </c>
      <c r="WDR1" s="53" t="s">
        <v>16683</v>
      </c>
      <c r="WDS1" s="53" t="s">
        <v>16684</v>
      </c>
      <c r="WDT1" s="53" t="s">
        <v>16685</v>
      </c>
      <c r="WDU1" s="53" t="s">
        <v>16686</v>
      </c>
      <c r="WDV1" s="53" t="s">
        <v>16687</v>
      </c>
      <c r="WDW1" s="53" t="s">
        <v>16688</v>
      </c>
      <c r="WDX1" s="53" t="s">
        <v>16689</v>
      </c>
      <c r="WDY1" s="53" t="s">
        <v>16690</v>
      </c>
      <c r="WDZ1" s="53" t="s">
        <v>16691</v>
      </c>
      <c r="WEA1" s="53" t="s">
        <v>16692</v>
      </c>
      <c r="WEB1" s="53" t="s">
        <v>16693</v>
      </c>
      <c r="WEC1" s="53" t="s">
        <v>16694</v>
      </c>
      <c r="WED1" s="53" t="s">
        <v>16695</v>
      </c>
      <c r="WEE1" s="53" t="s">
        <v>16696</v>
      </c>
      <c r="WEF1" s="53" t="s">
        <v>16697</v>
      </c>
      <c r="WEG1" s="53" t="s">
        <v>16698</v>
      </c>
      <c r="WEH1" s="53" t="s">
        <v>16699</v>
      </c>
      <c r="WEI1" s="53" t="s">
        <v>16700</v>
      </c>
      <c r="WEJ1" s="53" t="s">
        <v>16701</v>
      </c>
      <c r="WEK1" s="53" t="s">
        <v>16702</v>
      </c>
      <c r="WEL1" s="53" t="s">
        <v>16703</v>
      </c>
      <c r="WEM1" s="53" t="s">
        <v>16704</v>
      </c>
      <c r="WEN1" s="53" t="s">
        <v>16705</v>
      </c>
      <c r="WEO1" s="53" t="s">
        <v>16706</v>
      </c>
      <c r="WEP1" s="53" t="s">
        <v>16707</v>
      </c>
      <c r="WEQ1" s="53" t="s">
        <v>16708</v>
      </c>
      <c r="WER1" s="53" t="s">
        <v>16709</v>
      </c>
      <c r="WES1" s="53" t="s">
        <v>16710</v>
      </c>
      <c r="WET1" s="53" t="s">
        <v>16711</v>
      </c>
      <c r="WEU1" s="53" t="s">
        <v>16712</v>
      </c>
      <c r="WEV1" s="53" t="s">
        <v>16713</v>
      </c>
      <c r="WEW1" s="53" t="s">
        <v>16714</v>
      </c>
      <c r="WEX1" s="53" t="s">
        <v>16715</v>
      </c>
      <c r="WEY1" s="53" t="s">
        <v>16716</v>
      </c>
      <c r="WEZ1" s="53" t="s">
        <v>16717</v>
      </c>
      <c r="WFA1" s="53" t="s">
        <v>16718</v>
      </c>
      <c r="WFB1" s="53" t="s">
        <v>16719</v>
      </c>
      <c r="WFC1" s="53" t="s">
        <v>16720</v>
      </c>
      <c r="WFD1" s="53" t="s">
        <v>16721</v>
      </c>
      <c r="WFE1" s="53" t="s">
        <v>16722</v>
      </c>
      <c r="WFF1" s="53" t="s">
        <v>16723</v>
      </c>
      <c r="WFG1" s="53" t="s">
        <v>16724</v>
      </c>
      <c r="WFH1" s="53" t="s">
        <v>16725</v>
      </c>
      <c r="WFI1" s="53" t="s">
        <v>16726</v>
      </c>
      <c r="WFJ1" s="53" t="s">
        <v>16727</v>
      </c>
      <c r="WFK1" s="53" t="s">
        <v>16728</v>
      </c>
      <c r="WFL1" s="53" t="s">
        <v>16729</v>
      </c>
      <c r="WFM1" s="53" t="s">
        <v>16730</v>
      </c>
      <c r="WFN1" s="53" t="s">
        <v>16731</v>
      </c>
      <c r="WFO1" s="53" t="s">
        <v>16732</v>
      </c>
      <c r="WFP1" s="53" t="s">
        <v>16733</v>
      </c>
      <c r="WFQ1" s="53" t="s">
        <v>16734</v>
      </c>
      <c r="WFR1" s="53" t="s">
        <v>16735</v>
      </c>
      <c r="WFS1" s="53" t="s">
        <v>16736</v>
      </c>
      <c r="WFT1" s="53" t="s">
        <v>16737</v>
      </c>
      <c r="WFU1" s="53" t="s">
        <v>16738</v>
      </c>
      <c r="WFV1" s="53" t="s">
        <v>16739</v>
      </c>
      <c r="WFW1" s="53" t="s">
        <v>16740</v>
      </c>
      <c r="WFX1" s="53" t="s">
        <v>16741</v>
      </c>
      <c r="WFY1" s="53" t="s">
        <v>16742</v>
      </c>
      <c r="WFZ1" s="53" t="s">
        <v>16743</v>
      </c>
      <c r="WGA1" s="53" t="s">
        <v>16744</v>
      </c>
      <c r="WGB1" s="53" t="s">
        <v>16745</v>
      </c>
      <c r="WGC1" s="53" t="s">
        <v>16746</v>
      </c>
      <c r="WGD1" s="53" t="s">
        <v>16747</v>
      </c>
      <c r="WGE1" s="53" t="s">
        <v>16748</v>
      </c>
      <c r="WGF1" s="53" t="s">
        <v>16749</v>
      </c>
      <c r="WGG1" s="53" t="s">
        <v>16750</v>
      </c>
      <c r="WGH1" s="53" t="s">
        <v>16751</v>
      </c>
      <c r="WGI1" s="53" t="s">
        <v>16752</v>
      </c>
      <c r="WGJ1" s="53" t="s">
        <v>16753</v>
      </c>
      <c r="WGK1" s="53" t="s">
        <v>16754</v>
      </c>
      <c r="WGL1" s="53" t="s">
        <v>16755</v>
      </c>
      <c r="WGM1" s="53" t="s">
        <v>16756</v>
      </c>
      <c r="WGN1" s="53" t="s">
        <v>16757</v>
      </c>
      <c r="WGO1" s="53" t="s">
        <v>16758</v>
      </c>
      <c r="WGP1" s="53" t="s">
        <v>16759</v>
      </c>
      <c r="WGQ1" s="53" t="s">
        <v>16760</v>
      </c>
      <c r="WGR1" s="53" t="s">
        <v>16761</v>
      </c>
      <c r="WGS1" s="53" t="s">
        <v>16762</v>
      </c>
      <c r="WGT1" s="53" t="s">
        <v>16763</v>
      </c>
      <c r="WGU1" s="53" t="s">
        <v>16764</v>
      </c>
      <c r="WGV1" s="53" t="s">
        <v>16765</v>
      </c>
      <c r="WGW1" s="53" t="s">
        <v>16766</v>
      </c>
      <c r="WGX1" s="53" t="s">
        <v>16767</v>
      </c>
      <c r="WGY1" s="53" t="s">
        <v>16768</v>
      </c>
      <c r="WGZ1" s="53" t="s">
        <v>16769</v>
      </c>
      <c r="WHA1" s="53" t="s">
        <v>16770</v>
      </c>
      <c r="WHB1" s="53" t="s">
        <v>16771</v>
      </c>
      <c r="WHC1" s="53" t="s">
        <v>16772</v>
      </c>
      <c r="WHD1" s="53" t="s">
        <v>16773</v>
      </c>
      <c r="WHE1" s="53" t="s">
        <v>16774</v>
      </c>
      <c r="WHF1" s="53" t="s">
        <v>16775</v>
      </c>
      <c r="WHG1" s="53" t="s">
        <v>16776</v>
      </c>
      <c r="WHH1" s="53" t="s">
        <v>16777</v>
      </c>
      <c r="WHI1" s="53" t="s">
        <v>16778</v>
      </c>
      <c r="WHJ1" s="53" t="s">
        <v>16779</v>
      </c>
      <c r="WHK1" s="53" t="s">
        <v>16780</v>
      </c>
      <c r="WHL1" s="53" t="s">
        <v>16781</v>
      </c>
      <c r="WHM1" s="53" t="s">
        <v>16782</v>
      </c>
      <c r="WHN1" s="53" t="s">
        <v>16783</v>
      </c>
      <c r="WHO1" s="53" t="s">
        <v>16784</v>
      </c>
      <c r="WHP1" s="53" t="s">
        <v>16785</v>
      </c>
      <c r="WHQ1" s="53" t="s">
        <v>16786</v>
      </c>
      <c r="WHR1" s="53" t="s">
        <v>16787</v>
      </c>
      <c r="WHS1" s="53" t="s">
        <v>16788</v>
      </c>
      <c r="WHT1" s="53" t="s">
        <v>16789</v>
      </c>
      <c r="WHU1" s="53" t="s">
        <v>16790</v>
      </c>
      <c r="WHV1" s="53" t="s">
        <v>16791</v>
      </c>
      <c r="WHW1" s="53" t="s">
        <v>16792</v>
      </c>
      <c r="WHX1" s="53" t="s">
        <v>16793</v>
      </c>
      <c r="WHY1" s="53" t="s">
        <v>16794</v>
      </c>
      <c r="WHZ1" s="53" t="s">
        <v>16795</v>
      </c>
      <c r="WIA1" s="53" t="s">
        <v>16796</v>
      </c>
      <c r="WIB1" s="53" t="s">
        <v>16797</v>
      </c>
      <c r="WIC1" s="53" t="s">
        <v>16798</v>
      </c>
      <c r="WID1" s="53" t="s">
        <v>16799</v>
      </c>
      <c r="WIE1" s="53" t="s">
        <v>16800</v>
      </c>
      <c r="WIF1" s="53" t="s">
        <v>16801</v>
      </c>
      <c r="WIG1" s="53" t="s">
        <v>16802</v>
      </c>
      <c r="WIH1" s="53" t="s">
        <v>16803</v>
      </c>
      <c r="WII1" s="53" t="s">
        <v>16804</v>
      </c>
      <c r="WIJ1" s="53" t="s">
        <v>16805</v>
      </c>
      <c r="WIK1" s="53" t="s">
        <v>16806</v>
      </c>
      <c r="WIL1" s="53" t="s">
        <v>16807</v>
      </c>
      <c r="WIM1" s="53" t="s">
        <v>16808</v>
      </c>
      <c r="WIN1" s="53" t="s">
        <v>16809</v>
      </c>
      <c r="WIO1" s="53" t="s">
        <v>16810</v>
      </c>
      <c r="WIP1" s="53" t="s">
        <v>16811</v>
      </c>
      <c r="WIQ1" s="53" t="s">
        <v>16812</v>
      </c>
      <c r="WIR1" s="53" t="s">
        <v>16813</v>
      </c>
      <c r="WIS1" s="53" t="s">
        <v>16814</v>
      </c>
      <c r="WIT1" s="53" t="s">
        <v>16815</v>
      </c>
      <c r="WIU1" s="53" t="s">
        <v>16816</v>
      </c>
      <c r="WIV1" s="53" t="s">
        <v>16817</v>
      </c>
      <c r="WIW1" s="53" t="s">
        <v>16818</v>
      </c>
      <c r="WIX1" s="53" t="s">
        <v>16819</v>
      </c>
      <c r="WIY1" s="53" t="s">
        <v>16820</v>
      </c>
      <c r="WIZ1" s="53" t="s">
        <v>16821</v>
      </c>
      <c r="WJA1" s="53" t="s">
        <v>16822</v>
      </c>
      <c r="WJB1" s="53" t="s">
        <v>16823</v>
      </c>
      <c r="WJC1" s="53" t="s">
        <v>16824</v>
      </c>
      <c r="WJD1" s="53" t="s">
        <v>16825</v>
      </c>
      <c r="WJE1" s="53" t="s">
        <v>16826</v>
      </c>
      <c r="WJF1" s="53" t="s">
        <v>16827</v>
      </c>
      <c r="WJG1" s="53" t="s">
        <v>16828</v>
      </c>
      <c r="WJH1" s="53" t="s">
        <v>16829</v>
      </c>
      <c r="WJI1" s="53" t="s">
        <v>16830</v>
      </c>
      <c r="WJJ1" s="53" t="s">
        <v>16831</v>
      </c>
      <c r="WJK1" s="53" t="s">
        <v>16832</v>
      </c>
      <c r="WJL1" s="53" t="s">
        <v>16833</v>
      </c>
      <c r="WJM1" s="53" t="s">
        <v>16834</v>
      </c>
      <c r="WJN1" s="53" t="s">
        <v>16835</v>
      </c>
      <c r="WJO1" s="53" t="s">
        <v>16836</v>
      </c>
      <c r="WJP1" s="53" t="s">
        <v>16837</v>
      </c>
      <c r="WJQ1" s="53" t="s">
        <v>16838</v>
      </c>
      <c r="WJR1" s="53" t="s">
        <v>16839</v>
      </c>
      <c r="WJS1" s="53" t="s">
        <v>16840</v>
      </c>
      <c r="WJT1" s="53" t="s">
        <v>16841</v>
      </c>
      <c r="WJU1" s="53" t="s">
        <v>16842</v>
      </c>
      <c r="WJV1" s="53" t="s">
        <v>16843</v>
      </c>
      <c r="WJW1" s="53" t="s">
        <v>16844</v>
      </c>
      <c r="WJX1" s="53" t="s">
        <v>16845</v>
      </c>
      <c r="WJY1" s="53" t="s">
        <v>16846</v>
      </c>
      <c r="WJZ1" s="53" t="s">
        <v>16847</v>
      </c>
      <c r="WKA1" s="53" t="s">
        <v>16848</v>
      </c>
      <c r="WKB1" s="53" t="s">
        <v>16849</v>
      </c>
      <c r="WKC1" s="53" t="s">
        <v>16850</v>
      </c>
      <c r="WKD1" s="53" t="s">
        <v>16851</v>
      </c>
      <c r="WKE1" s="53" t="s">
        <v>16852</v>
      </c>
      <c r="WKF1" s="53" t="s">
        <v>16853</v>
      </c>
      <c r="WKG1" s="53" t="s">
        <v>16854</v>
      </c>
      <c r="WKH1" s="53" t="s">
        <v>16855</v>
      </c>
      <c r="WKI1" s="53" t="s">
        <v>16856</v>
      </c>
      <c r="WKJ1" s="53" t="s">
        <v>16857</v>
      </c>
      <c r="WKK1" s="53" t="s">
        <v>16858</v>
      </c>
      <c r="WKL1" s="53" t="s">
        <v>16859</v>
      </c>
      <c r="WKM1" s="53" t="s">
        <v>16860</v>
      </c>
      <c r="WKN1" s="53" t="s">
        <v>16861</v>
      </c>
      <c r="WKO1" s="53" t="s">
        <v>16862</v>
      </c>
      <c r="WKP1" s="53" t="s">
        <v>16863</v>
      </c>
      <c r="WKQ1" s="53" t="s">
        <v>16864</v>
      </c>
      <c r="WKR1" s="53" t="s">
        <v>16865</v>
      </c>
      <c r="WKS1" s="53" t="s">
        <v>16866</v>
      </c>
      <c r="WKT1" s="53" t="s">
        <v>16867</v>
      </c>
      <c r="WKU1" s="53" t="s">
        <v>16868</v>
      </c>
      <c r="WKV1" s="53" t="s">
        <v>16869</v>
      </c>
      <c r="WKW1" s="53" t="s">
        <v>16870</v>
      </c>
      <c r="WKX1" s="53" t="s">
        <v>16871</v>
      </c>
      <c r="WKY1" s="53" t="s">
        <v>16872</v>
      </c>
      <c r="WKZ1" s="53" t="s">
        <v>16873</v>
      </c>
      <c r="WLA1" s="53" t="s">
        <v>16874</v>
      </c>
      <c r="WLB1" s="53" t="s">
        <v>16875</v>
      </c>
      <c r="WLC1" s="53" t="s">
        <v>16876</v>
      </c>
      <c r="WLD1" s="53" t="s">
        <v>16877</v>
      </c>
      <c r="WLE1" s="53" t="s">
        <v>16878</v>
      </c>
      <c r="WLF1" s="53" t="s">
        <v>16879</v>
      </c>
      <c r="WLG1" s="53" t="s">
        <v>16880</v>
      </c>
      <c r="WLH1" s="53" t="s">
        <v>16881</v>
      </c>
      <c r="WLI1" s="53" t="s">
        <v>16882</v>
      </c>
      <c r="WLJ1" s="53" t="s">
        <v>16883</v>
      </c>
      <c r="WLK1" s="53" t="s">
        <v>16884</v>
      </c>
      <c r="WLL1" s="53" t="s">
        <v>16885</v>
      </c>
      <c r="WLM1" s="53" t="s">
        <v>16886</v>
      </c>
      <c r="WLN1" s="53" t="s">
        <v>16887</v>
      </c>
      <c r="WLO1" s="53" t="s">
        <v>16888</v>
      </c>
      <c r="WLP1" s="53" t="s">
        <v>16889</v>
      </c>
      <c r="WLQ1" s="53" t="s">
        <v>16890</v>
      </c>
      <c r="WLR1" s="53" t="s">
        <v>16891</v>
      </c>
      <c r="WLS1" s="53" t="s">
        <v>16892</v>
      </c>
      <c r="WLT1" s="53" t="s">
        <v>16893</v>
      </c>
      <c r="WLU1" s="53" t="s">
        <v>16894</v>
      </c>
      <c r="WLV1" s="53" t="s">
        <v>16895</v>
      </c>
      <c r="WLW1" s="53" t="s">
        <v>16896</v>
      </c>
      <c r="WLX1" s="53" t="s">
        <v>16897</v>
      </c>
      <c r="WLY1" s="53" t="s">
        <v>16898</v>
      </c>
      <c r="WLZ1" s="53" t="s">
        <v>16899</v>
      </c>
      <c r="WMA1" s="53" t="s">
        <v>16900</v>
      </c>
      <c r="WMB1" s="53" t="s">
        <v>16901</v>
      </c>
      <c r="WMC1" s="53" t="s">
        <v>16902</v>
      </c>
      <c r="WMD1" s="53" t="s">
        <v>16903</v>
      </c>
      <c r="WME1" s="53" t="s">
        <v>16904</v>
      </c>
      <c r="WMF1" s="53" t="s">
        <v>16905</v>
      </c>
      <c r="WMG1" s="53" t="s">
        <v>16906</v>
      </c>
      <c r="WMH1" s="53" t="s">
        <v>16907</v>
      </c>
      <c r="WMI1" s="53" t="s">
        <v>16908</v>
      </c>
      <c r="WMJ1" s="53" t="s">
        <v>16909</v>
      </c>
      <c r="WMK1" s="53" t="s">
        <v>16910</v>
      </c>
      <c r="WML1" s="53" t="s">
        <v>16911</v>
      </c>
      <c r="WMM1" s="53" t="s">
        <v>16912</v>
      </c>
      <c r="WMN1" s="53" t="s">
        <v>16913</v>
      </c>
      <c r="WMO1" s="53" t="s">
        <v>16914</v>
      </c>
      <c r="WMP1" s="53" t="s">
        <v>16915</v>
      </c>
      <c r="WMQ1" s="53" t="s">
        <v>16916</v>
      </c>
      <c r="WMR1" s="53" t="s">
        <v>16917</v>
      </c>
      <c r="WMS1" s="53" t="s">
        <v>16918</v>
      </c>
      <c r="WMT1" s="53" t="s">
        <v>16919</v>
      </c>
      <c r="WMU1" s="53" t="s">
        <v>16920</v>
      </c>
      <c r="WMV1" s="53" t="s">
        <v>16921</v>
      </c>
      <c r="WMW1" s="53" t="s">
        <v>16922</v>
      </c>
      <c r="WMX1" s="53" t="s">
        <v>16923</v>
      </c>
      <c r="WMY1" s="53" t="s">
        <v>16924</v>
      </c>
      <c r="WMZ1" s="53" t="s">
        <v>16925</v>
      </c>
      <c r="WNA1" s="53" t="s">
        <v>16926</v>
      </c>
      <c r="WNB1" s="53" t="s">
        <v>16927</v>
      </c>
      <c r="WNC1" s="53" t="s">
        <v>16928</v>
      </c>
      <c r="WND1" s="53" t="s">
        <v>16929</v>
      </c>
      <c r="WNE1" s="53" t="s">
        <v>16930</v>
      </c>
      <c r="WNF1" s="53" t="s">
        <v>16931</v>
      </c>
      <c r="WNG1" s="53" t="s">
        <v>16932</v>
      </c>
      <c r="WNH1" s="53" t="s">
        <v>16933</v>
      </c>
      <c r="WNI1" s="53" t="s">
        <v>16934</v>
      </c>
      <c r="WNJ1" s="53" t="s">
        <v>16935</v>
      </c>
      <c r="WNK1" s="53" t="s">
        <v>16936</v>
      </c>
      <c r="WNL1" s="53" t="s">
        <v>16937</v>
      </c>
      <c r="WNM1" s="53" t="s">
        <v>16938</v>
      </c>
      <c r="WNN1" s="53" t="s">
        <v>16939</v>
      </c>
      <c r="WNO1" s="53" t="s">
        <v>16940</v>
      </c>
      <c r="WNP1" s="53" t="s">
        <v>16941</v>
      </c>
      <c r="WNQ1" s="53" t="s">
        <v>16942</v>
      </c>
      <c r="WNR1" s="53" t="s">
        <v>16943</v>
      </c>
      <c r="WNS1" s="53" t="s">
        <v>16944</v>
      </c>
      <c r="WNT1" s="53" t="s">
        <v>16945</v>
      </c>
      <c r="WNU1" s="53" t="s">
        <v>16946</v>
      </c>
      <c r="WNV1" s="53" t="s">
        <v>16947</v>
      </c>
      <c r="WNW1" s="53" t="s">
        <v>16948</v>
      </c>
      <c r="WNX1" s="53" t="s">
        <v>16949</v>
      </c>
      <c r="WNY1" s="53" t="s">
        <v>16950</v>
      </c>
      <c r="WNZ1" s="53" t="s">
        <v>16951</v>
      </c>
      <c r="WOA1" s="53" t="s">
        <v>16952</v>
      </c>
      <c r="WOB1" s="53" t="s">
        <v>16953</v>
      </c>
      <c r="WOC1" s="53" t="s">
        <v>16954</v>
      </c>
      <c r="WOD1" s="53" t="s">
        <v>16955</v>
      </c>
      <c r="WOE1" s="53" t="s">
        <v>16956</v>
      </c>
      <c r="WOF1" s="53" t="s">
        <v>16957</v>
      </c>
      <c r="WOG1" s="53" t="s">
        <v>16958</v>
      </c>
      <c r="WOH1" s="53" t="s">
        <v>16959</v>
      </c>
      <c r="WOI1" s="53" t="s">
        <v>16960</v>
      </c>
      <c r="WOJ1" s="53" t="s">
        <v>16961</v>
      </c>
      <c r="WOK1" s="53" t="s">
        <v>16962</v>
      </c>
      <c r="WOL1" s="53" t="s">
        <v>16963</v>
      </c>
      <c r="WOM1" s="53" t="s">
        <v>16964</v>
      </c>
      <c r="WON1" s="53" t="s">
        <v>16965</v>
      </c>
      <c r="WOO1" s="53" t="s">
        <v>16966</v>
      </c>
      <c r="WOP1" s="53" t="s">
        <v>16967</v>
      </c>
      <c r="WOQ1" s="53" t="s">
        <v>16968</v>
      </c>
      <c r="WOR1" s="53" t="s">
        <v>16969</v>
      </c>
      <c r="WOS1" s="53" t="s">
        <v>16970</v>
      </c>
      <c r="WOT1" s="53" t="s">
        <v>16971</v>
      </c>
      <c r="WOU1" s="53" t="s">
        <v>16972</v>
      </c>
      <c r="WOV1" s="53" t="s">
        <v>16973</v>
      </c>
      <c r="WOW1" s="53" t="s">
        <v>16974</v>
      </c>
      <c r="WOX1" s="53" t="s">
        <v>16975</v>
      </c>
      <c r="WOY1" s="53" t="s">
        <v>16976</v>
      </c>
      <c r="WOZ1" s="53" t="s">
        <v>16977</v>
      </c>
      <c r="WPA1" s="53" t="s">
        <v>16978</v>
      </c>
      <c r="WPB1" s="53" t="s">
        <v>16979</v>
      </c>
      <c r="WPC1" s="53" t="s">
        <v>16980</v>
      </c>
      <c r="WPD1" s="53" t="s">
        <v>16981</v>
      </c>
      <c r="WPE1" s="53" t="s">
        <v>16982</v>
      </c>
      <c r="WPF1" s="53" t="s">
        <v>16983</v>
      </c>
      <c r="WPG1" s="53" t="s">
        <v>16984</v>
      </c>
      <c r="WPH1" s="53" t="s">
        <v>16985</v>
      </c>
      <c r="WPI1" s="53" t="s">
        <v>16986</v>
      </c>
      <c r="WPJ1" s="53" t="s">
        <v>16987</v>
      </c>
      <c r="WPK1" s="53" t="s">
        <v>16988</v>
      </c>
      <c r="WPL1" s="53" t="s">
        <v>16989</v>
      </c>
      <c r="WPM1" s="53" t="s">
        <v>16990</v>
      </c>
      <c r="WPN1" s="53" t="s">
        <v>16991</v>
      </c>
      <c r="WPO1" s="53" t="s">
        <v>16992</v>
      </c>
      <c r="WPP1" s="53" t="s">
        <v>16993</v>
      </c>
      <c r="WPQ1" s="53" t="s">
        <v>16994</v>
      </c>
      <c r="WPR1" s="53" t="s">
        <v>16995</v>
      </c>
      <c r="WPS1" s="53" t="s">
        <v>16996</v>
      </c>
      <c r="WPT1" s="53" t="s">
        <v>16997</v>
      </c>
      <c r="WPU1" s="53" t="s">
        <v>16998</v>
      </c>
      <c r="WPV1" s="53" t="s">
        <v>16999</v>
      </c>
      <c r="WPW1" s="53" t="s">
        <v>17000</v>
      </c>
      <c r="WPX1" s="53" t="s">
        <v>17001</v>
      </c>
      <c r="WPY1" s="53" t="s">
        <v>17002</v>
      </c>
      <c r="WPZ1" s="53" t="s">
        <v>17003</v>
      </c>
      <c r="WQA1" s="53" t="s">
        <v>17004</v>
      </c>
      <c r="WQB1" s="53" t="s">
        <v>17005</v>
      </c>
      <c r="WQC1" s="53" t="s">
        <v>17006</v>
      </c>
      <c r="WQD1" s="53" t="s">
        <v>17007</v>
      </c>
      <c r="WQE1" s="53" t="s">
        <v>17008</v>
      </c>
      <c r="WQF1" s="53" t="s">
        <v>17009</v>
      </c>
      <c r="WQG1" s="53" t="s">
        <v>17010</v>
      </c>
      <c r="WQH1" s="53" t="s">
        <v>17011</v>
      </c>
      <c r="WQI1" s="53" t="s">
        <v>17012</v>
      </c>
      <c r="WQJ1" s="53" t="s">
        <v>17013</v>
      </c>
      <c r="WQK1" s="53" t="s">
        <v>17014</v>
      </c>
      <c r="WQL1" s="53" t="s">
        <v>17015</v>
      </c>
      <c r="WQM1" s="53" t="s">
        <v>17016</v>
      </c>
      <c r="WQN1" s="53" t="s">
        <v>17017</v>
      </c>
      <c r="WQO1" s="53" t="s">
        <v>17018</v>
      </c>
      <c r="WQP1" s="53" t="s">
        <v>17019</v>
      </c>
      <c r="WQQ1" s="53" t="s">
        <v>17020</v>
      </c>
      <c r="WQR1" s="53" t="s">
        <v>17021</v>
      </c>
      <c r="WQS1" s="53" t="s">
        <v>17022</v>
      </c>
      <c r="WQT1" s="53" t="s">
        <v>17023</v>
      </c>
      <c r="WQU1" s="53" t="s">
        <v>17024</v>
      </c>
      <c r="WQV1" s="53" t="s">
        <v>17025</v>
      </c>
      <c r="WQW1" s="53" t="s">
        <v>17026</v>
      </c>
      <c r="WQX1" s="53" t="s">
        <v>17027</v>
      </c>
      <c r="WQY1" s="53" t="s">
        <v>17028</v>
      </c>
      <c r="WQZ1" s="53" t="s">
        <v>17029</v>
      </c>
      <c r="WRA1" s="53" t="s">
        <v>17030</v>
      </c>
      <c r="WRB1" s="53" t="s">
        <v>17031</v>
      </c>
      <c r="WRC1" s="53" t="s">
        <v>17032</v>
      </c>
      <c r="WRD1" s="53" t="s">
        <v>17033</v>
      </c>
      <c r="WRE1" s="53" t="s">
        <v>17034</v>
      </c>
      <c r="WRF1" s="53" t="s">
        <v>17035</v>
      </c>
      <c r="WRG1" s="53" t="s">
        <v>17036</v>
      </c>
      <c r="WRH1" s="53" t="s">
        <v>17037</v>
      </c>
      <c r="WRI1" s="53" t="s">
        <v>17038</v>
      </c>
      <c r="WRJ1" s="53" t="s">
        <v>17039</v>
      </c>
      <c r="WRK1" s="53" t="s">
        <v>17040</v>
      </c>
      <c r="WRL1" s="53" t="s">
        <v>17041</v>
      </c>
      <c r="WRM1" s="53" t="s">
        <v>17042</v>
      </c>
      <c r="WRN1" s="53" t="s">
        <v>17043</v>
      </c>
      <c r="WRO1" s="53" t="s">
        <v>17044</v>
      </c>
      <c r="WRP1" s="53" t="s">
        <v>17045</v>
      </c>
      <c r="WRQ1" s="53" t="s">
        <v>17046</v>
      </c>
      <c r="WRR1" s="53" t="s">
        <v>17047</v>
      </c>
      <c r="WRS1" s="53" t="s">
        <v>17048</v>
      </c>
      <c r="WRT1" s="53" t="s">
        <v>17049</v>
      </c>
      <c r="WRU1" s="53" t="s">
        <v>17050</v>
      </c>
      <c r="WRV1" s="53" t="s">
        <v>17051</v>
      </c>
      <c r="WRW1" s="53" t="s">
        <v>17052</v>
      </c>
      <c r="WRX1" s="53" t="s">
        <v>17053</v>
      </c>
      <c r="WRY1" s="53" t="s">
        <v>17054</v>
      </c>
      <c r="WRZ1" s="53" t="s">
        <v>17055</v>
      </c>
      <c r="WSA1" s="53" t="s">
        <v>17056</v>
      </c>
      <c r="WSB1" s="53" t="s">
        <v>17057</v>
      </c>
      <c r="WSC1" s="53" t="s">
        <v>17058</v>
      </c>
      <c r="WSD1" s="53" t="s">
        <v>17059</v>
      </c>
      <c r="WSE1" s="53" t="s">
        <v>17060</v>
      </c>
      <c r="WSF1" s="53" t="s">
        <v>17061</v>
      </c>
      <c r="WSG1" s="53" t="s">
        <v>17062</v>
      </c>
      <c r="WSH1" s="53" t="s">
        <v>17063</v>
      </c>
      <c r="WSI1" s="53" t="s">
        <v>17064</v>
      </c>
      <c r="WSJ1" s="53" t="s">
        <v>17065</v>
      </c>
      <c r="WSK1" s="53" t="s">
        <v>17066</v>
      </c>
      <c r="WSL1" s="53" t="s">
        <v>17067</v>
      </c>
      <c r="WSM1" s="53" t="s">
        <v>17068</v>
      </c>
      <c r="WSN1" s="53" t="s">
        <v>17069</v>
      </c>
      <c r="WSO1" s="53" t="s">
        <v>17070</v>
      </c>
      <c r="WSP1" s="53" t="s">
        <v>17071</v>
      </c>
      <c r="WSQ1" s="53" t="s">
        <v>17072</v>
      </c>
      <c r="WSR1" s="53" t="s">
        <v>17073</v>
      </c>
      <c r="WSS1" s="53" t="s">
        <v>17074</v>
      </c>
      <c r="WST1" s="53" t="s">
        <v>17075</v>
      </c>
      <c r="WSU1" s="53" t="s">
        <v>17076</v>
      </c>
      <c r="WSV1" s="53" t="s">
        <v>17077</v>
      </c>
      <c r="WSW1" s="53" t="s">
        <v>17078</v>
      </c>
      <c r="WSX1" s="53" t="s">
        <v>17079</v>
      </c>
      <c r="WSY1" s="53" t="s">
        <v>17080</v>
      </c>
      <c r="WSZ1" s="53" t="s">
        <v>17081</v>
      </c>
      <c r="WTA1" s="53" t="s">
        <v>17082</v>
      </c>
      <c r="WTB1" s="53" t="s">
        <v>17083</v>
      </c>
      <c r="WTC1" s="53" t="s">
        <v>17084</v>
      </c>
      <c r="WTD1" s="53" t="s">
        <v>17085</v>
      </c>
      <c r="WTE1" s="53" t="s">
        <v>17086</v>
      </c>
      <c r="WTF1" s="53" t="s">
        <v>17087</v>
      </c>
      <c r="WTG1" s="53" t="s">
        <v>17088</v>
      </c>
      <c r="WTH1" s="53" t="s">
        <v>17089</v>
      </c>
      <c r="WTI1" s="53" t="s">
        <v>17090</v>
      </c>
      <c r="WTJ1" s="53" t="s">
        <v>17091</v>
      </c>
      <c r="WTK1" s="53" t="s">
        <v>17092</v>
      </c>
      <c r="WTL1" s="53" t="s">
        <v>17093</v>
      </c>
      <c r="WTM1" s="53" t="s">
        <v>17094</v>
      </c>
      <c r="WTN1" s="53" t="s">
        <v>17095</v>
      </c>
      <c r="WTO1" s="53" t="s">
        <v>17096</v>
      </c>
      <c r="WTP1" s="53" t="s">
        <v>17097</v>
      </c>
      <c r="WTQ1" s="53" t="s">
        <v>17098</v>
      </c>
      <c r="WTR1" s="53" t="s">
        <v>17099</v>
      </c>
      <c r="WTS1" s="53" t="s">
        <v>17100</v>
      </c>
      <c r="WTT1" s="53" t="s">
        <v>17101</v>
      </c>
      <c r="WTU1" s="53" t="s">
        <v>17102</v>
      </c>
      <c r="WTV1" s="53" t="s">
        <v>17103</v>
      </c>
      <c r="WTW1" s="53" t="s">
        <v>17104</v>
      </c>
      <c r="WTX1" s="53" t="s">
        <v>17105</v>
      </c>
      <c r="WTY1" s="53" t="s">
        <v>17106</v>
      </c>
      <c r="WTZ1" s="53" t="s">
        <v>17107</v>
      </c>
      <c r="WUA1" s="53" t="s">
        <v>17108</v>
      </c>
      <c r="WUB1" s="53" t="s">
        <v>17109</v>
      </c>
      <c r="WUC1" s="53" t="s">
        <v>17110</v>
      </c>
      <c r="WUD1" s="53" t="s">
        <v>17111</v>
      </c>
      <c r="WUE1" s="53" t="s">
        <v>17112</v>
      </c>
      <c r="WUF1" s="53" t="s">
        <v>17113</v>
      </c>
      <c r="WUG1" s="53" t="s">
        <v>17114</v>
      </c>
      <c r="WUH1" s="53" t="s">
        <v>17115</v>
      </c>
      <c r="WUI1" s="53" t="s">
        <v>17116</v>
      </c>
      <c r="WUJ1" s="53" t="s">
        <v>17117</v>
      </c>
      <c r="WUK1" s="53" t="s">
        <v>17118</v>
      </c>
      <c r="WUL1" s="53" t="s">
        <v>17119</v>
      </c>
      <c r="WUM1" s="53" t="s">
        <v>17120</v>
      </c>
      <c r="WUN1" s="53" t="s">
        <v>17121</v>
      </c>
      <c r="WUO1" s="53" t="s">
        <v>17122</v>
      </c>
      <c r="WUP1" s="53" t="s">
        <v>17123</v>
      </c>
      <c r="WUQ1" s="53" t="s">
        <v>17124</v>
      </c>
      <c r="WUR1" s="53" t="s">
        <v>17125</v>
      </c>
      <c r="WUS1" s="53" t="s">
        <v>17126</v>
      </c>
      <c r="WUT1" s="53" t="s">
        <v>17127</v>
      </c>
      <c r="WUU1" s="53" t="s">
        <v>17128</v>
      </c>
      <c r="WUV1" s="53" t="s">
        <v>17129</v>
      </c>
      <c r="WUW1" s="53" t="s">
        <v>17130</v>
      </c>
      <c r="WUX1" s="53" t="s">
        <v>17131</v>
      </c>
      <c r="WUY1" s="53" t="s">
        <v>17132</v>
      </c>
      <c r="WUZ1" s="53" t="s">
        <v>17133</v>
      </c>
      <c r="WVA1" s="53" t="s">
        <v>17134</v>
      </c>
      <c r="WVB1" s="53" t="s">
        <v>17135</v>
      </c>
      <c r="WVC1" s="53" t="s">
        <v>17136</v>
      </c>
      <c r="WVD1" s="53" t="s">
        <v>17137</v>
      </c>
      <c r="WVE1" s="53" t="s">
        <v>17138</v>
      </c>
      <c r="WVF1" s="53" t="s">
        <v>17139</v>
      </c>
      <c r="WVG1" s="53" t="s">
        <v>17140</v>
      </c>
      <c r="WVH1" s="53" t="s">
        <v>17141</v>
      </c>
      <c r="WVI1" s="53" t="s">
        <v>17142</v>
      </c>
      <c r="WVJ1" s="53" t="s">
        <v>17143</v>
      </c>
      <c r="WVK1" s="53" t="s">
        <v>17144</v>
      </c>
      <c r="WVL1" s="53" t="s">
        <v>17145</v>
      </c>
      <c r="WVM1" s="53" t="s">
        <v>17146</v>
      </c>
      <c r="WVN1" s="53" t="s">
        <v>17147</v>
      </c>
      <c r="WVO1" s="53" t="s">
        <v>17148</v>
      </c>
      <c r="WVP1" s="53" t="s">
        <v>17149</v>
      </c>
      <c r="WVQ1" s="53" t="s">
        <v>17150</v>
      </c>
      <c r="WVR1" s="53" t="s">
        <v>17151</v>
      </c>
      <c r="WVS1" s="53" t="s">
        <v>17152</v>
      </c>
      <c r="WVT1" s="53" t="s">
        <v>17153</v>
      </c>
      <c r="WVU1" s="53" t="s">
        <v>17154</v>
      </c>
      <c r="WVV1" s="53" t="s">
        <v>17155</v>
      </c>
      <c r="WVW1" s="53" t="s">
        <v>17156</v>
      </c>
      <c r="WVX1" s="53" t="s">
        <v>17157</v>
      </c>
      <c r="WVY1" s="53" t="s">
        <v>17158</v>
      </c>
      <c r="WVZ1" s="53" t="s">
        <v>17159</v>
      </c>
      <c r="WWA1" s="53" t="s">
        <v>17160</v>
      </c>
      <c r="WWB1" s="53" t="s">
        <v>17161</v>
      </c>
      <c r="WWC1" s="53" t="s">
        <v>17162</v>
      </c>
      <c r="WWD1" s="53" t="s">
        <v>17163</v>
      </c>
      <c r="WWE1" s="53" t="s">
        <v>17164</v>
      </c>
      <c r="WWF1" s="53" t="s">
        <v>17165</v>
      </c>
      <c r="WWG1" s="53" t="s">
        <v>17166</v>
      </c>
      <c r="WWH1" s="53" t="s">
        <v>17167</v>
      </c>
      <c r="WWI1" s="53" t="s">
        <v>17168</v>
      </c>
      <c r="WWJ1" s="53" t="s">
        <v>17169</v>
      </c>
      <c r="WWK1" s="53" t="s">
        <v>17170</v>
      </c>
      <c r="WWL1" s="53" t="s">
        <v>17171</v>
      </c>
      <c r="WWM1" s="53" t="s">
        <v>17172</v>
      </c>
      <c r="WWN1" s="53" t="s">
        <v>17173</v>
      </c>
      <c r="WWO1" s="53" t="s">
        <v>17174</v>
      </c>
      <c r="WWP1" s="53" t="s">
        <v>17175</v>
      </c>
      <c r="WWQ1" s="53" t="s">
        <v>17176</v>
      </c>
      <c r="WWR1" s="53" t="s">
        <v>17177</v>
      </c>
      <c r="WWS1" s="53" t="s">
        <v>17178</v>
      </c>
      <c r="WWT1" s="53" t="s">
        <v>17179</v>
      </c>
      <c r="WWU1" s="53" t="s">
        <v>17180</v>
      </c>
      <c r="WWV1" s="53" t="s">
        <v>17181</v>
      </c>
      <c r="WWW1" s="53" t="s">
        <v>17182</v>
      </c>
      <c r="WWX1" s="53" t="s">
        <v>17183</v>
      </c>
      <c r="WWY1" s="53" t="s">
        <v>17184</v>
      </c>
      <c r="WWZ1" s="53" t="s">
        <v>17185</v>
      </c>
      <c r="WXA1" s="53" t="s">
        <v>17186</v>
      </c>
      <c r="WXB1" s="53" t="s">
        <v>17187</v>
      </c>
      <c r="WXC1" s="53" t="s">
        <v>17188</v>
      </c>
      <c r="WXD1" s="53" t="s">
        <v>17189</v>
      </c>
      <c r="WXE1" s="53" t="s">
        <v>17190</v>
      </c>
      <c r="WXF1" s="53" t="s">
        <v>17191</v>
      </c>
      <c r="WXG1" s="53" t="s">
        <v>17192</v>
      </c>
      <c r="WXH1" s="53" t="s">
        <v>17193</v>
      </c>
      <c r="WXI1" s="53" t="s">
        <v>17194</v>
      </c>
      <c r="WXJ1" s="53" t="s">
        <v>17195</v>
      </c>
      <c r="WXK1" s="53" t="s">
        <v>17196</v>
      </c>
      <c r="WXL1" s="53" t="s">
        <v>17197</v>
      </c>
      <c r="WXM1" s="53" t="s">
        <v>17198</v>
      </c>
      <c r="WXN1" s="53" t="s">
        <v>17199</v>
      </c>
      <c r="WXO1" s="53" t="s">
        <v>17200</v>
      </c>
      <c r="WXP1" s="53" t="s">
        <v>17201</v>
      </c>
      <c r="WXQ1" s="53" t="s">
        <v>17202</v>
      </c>
      <c r="WXR1" s="53" t="s">
        <v>17203</v>
      </c>
      <c r="WXS1" s="53" t="s">
        <v>17204</v>
      </c>
      <c r="WXT1" s="53" t="s">
        <v>17205</v>
      </c>
      <c r="WXU1" s="53" t="s">
        <v>17206</v>
      </c>
      <c r="WXV1" s="53" t="s">
        <v>17207</v>
      </c>
      <c r="WXW1" s="53" t="s">
        <v>17208</v>
      </c>
      <c r="WXX1" s="53" t="s">
        <v>17209</v>
      </c>
      <c r="WXY1" s="53" t="s">
        <v>17210</v>
      </c>
      <c r="WXZ1" s="53" t="s">
        <v>17211</v>
      </c>
      <c r="WYA1" s="53" t="s">
        <v>17212</v>
      </c>
      <c r="WYB1" s="53" t="s">
        <v>17213</v>
      </c>
      <c r="WYC1" s="53" t="s">
        <v>17214</v>
      </c>
      <c r="WYD1" s="53" t="s">
        <v>17215</v>
      </c>
      <c r="WYE1" s="53" t="s">
        <v>17216</v>
      </c>
      <c r="WYF1" s="53" t="s">
        <v>17217</v>
      </c>
      <c r="WYG1" s="53" t="s">
        <v>17218</v>
      </c>
      <c r="WYH1" s="53" t="s">
        <v>17219</v>
      </c>
      <c r="WYI1" s="53" t="s">
        <v>17220</v>
      </c>
      <c r="WYJ1" s="53" t="s">
        <v>17221</v>
      </c>
      <c r="WYK1" s="53" t="s">
        <v>17222</v>
      </c>
      <c r="WYL1" s="53" t="s">
        <v>17223</v>
      </c>
      <c r="WYM1" s="53" t="s">
        <v>17224</v>
      </c>
      <c r="WYN1" s="53" t="s">
        <v>17225</v>
      </c>
      <c r="WYO1" s="53" t="s">
        <v>17226</v>
      </c>
      <c r="WYP1" s="53" t="s">
        <v>17227</v>
      </c>
      <c r="WYQ1" s="53" t="s">
        <v>17228</v>
      </c>
      <c r="WYR1" s="53" t="s">
        <v>17229</v>
      </c>
      <c r="WYS1" s="53" t="s">
        <v>17230</v>
      </c>
      <c r="WYT1" s="53" t="s">
        <v>17231</v>
      </c>
      <c r="WYU1" s="53" t="s">
        <v>17232</v>
      </c>
      <c r="WYV1" s="53" t="s">
        <v>17233</v>
      </c>
      <c r="WYW1" s="53" t="s">
        <v>17234</v>
      </c>
      <c r="WYX1" s="53" t="s">
        <v>17235</v>
      </c>
      <c r="WYY1" s="53" t="s">
        <v>17236</v>
      </c>
      <c r="WYZ1" s="53" t="s">
        <v>17237</v>
      </c>
      <c r="WZA1" s="53" t="s">
        <v>17238</v>
      </c>
      <c r="WZB1" s="53" t="s">
        <v>17239</v>
      </c>
      <c r="WZC1" s="53" t="s">
        <v>17240</v>
      </c>
      <c r="WZD1" s="53" t="s">
        <v>17241</v>
      </c>
      <c r="WZE1" s="53" t="s">
        <v>17242</v>
      </c>
      <c r="WZF1" s="53" t="s">
        <v>17243</v>
      </c>
      <c r="WZG1" s="53" t="s">
        <v>17244</v>
      </c>
      <c r="WZH1" s="53" t="s">
        <v>17245</v>
      </c>
      <c r="WZI1" s="53" t="s">
        <v>17246</v>
      </c>
      <c r="WZJ1" s="53" t="s">
        <v>17247</v>
      </c>
      <c r="WZK1" s="53" t="s">
        <v>17248</v>
      </c>
      <c r="WZL1" s="53" t="s">
        <v>17249</v>
      </c>
      <c r="WZM1" s="53" t="s">
        <v>17250</v>
      </c>
      <c r="WZN1" s="53" t="s">
        <v>17251</v>
      </c>
      <c r="WZO1" s="53" t="s">
        <v>17252</v>
      </c>
      <c r="WZP1" s="53" t="s">
        <v>17253</v>
      </c>
      <c r="WZQ1" s="53" t="s">
        <v>17254</v>
      </c>
      <c r="WZR1" s="53" t="s">
        <v>17255</v>
      </c>
      <c r="WZS1" s="53" t="s">
        <v>17256</v>
      </c>
      <c r="WZT1" s="53" t="s">
        <v>17257</v>
      </c>
      <c r="WZU1" s="53" t="s">
        <v>17258</v>
      </c>
      <c r="WZV1" s="53" t="s">
        <v>17259</v>
      </c>
      <c r="WZW1" s="53" t="s">
        <v>17260</v>
      </c>
      <c r="WZX1" s="53" t="s">
        <v>17261</v>
      </c>
      <c r="WZY1" s="53" t="s">
        <v>17262</v>
      </c>
      <c r="WZZ1" s="53" t="s">
        <v>17263</v>
      </c>
      <c r="XAA1" s="53" t="s">
        <v>17264</v>
      </c>
      <c r="XAB1" s="53" t="s">
        <v>17265</v>
      </c>
      <c r="XAC1" s="53" t="s">
        <v>17266</v>
      </c>
      <c r="XAD1" s="53" t="s">
        <v>17267</v>
      </c>
      <c r="XAE1" s="53" t="s">
        <v>17268</v>
      </c>
      <c r="XAF1" s="53" t="s">
        <v>17269</v>
      </c>
      <c r="XAG1" s="53" t="s">
        <v>17270</v>
      </c>
      <c r="XAH1" s="53" t="s">
        <v>17271</v>
      </c>
      <c r="XAI1" s="53" t="s">
        <v>17272</v>
      </c>
      <c r="XAJ1" s="53" t="s">
        <v>17273</v>
      </c>
      <c r="XAK1" s="53" t="s">
        <v>17274</v>
      </c>
      <c r="XAL1" s="53" t="s">
        <v>17275</v>
      </c>
      <c r="XAM1" s="53" t="s">
        <v>17276</v>
      </c>
      <c r="XAN1" s="53" t="s">
        <v>17277</v>
      </c>
      <c r="XAO1" s="53" t="s">
        <v>17278</v>
      </c>
      <c r="XAP1" s="53" t="s">
        <v>17279</v>
      </c>
      <c r="XAQ1" s="53" t="s">
        <v>17280</v>
      </c>
      <c r="XAR1" s="53" t="s">
        <v>17281</v>
      </c>
      <c r="XAS1" s="53" t="s">
        <v>17282</v>
      </c>
      <c r="XAT1" s="53" t="s">
        <v>17283</v>
      </c>
      <c r="XAU1" s="53" t="s">
        <v>17284</v>
      </c>
      <c r="XAV1" s="53" t="s">
        <v>17285</v>
      </c>
      <c r="XAW1" s="53" t="s">
        <v>17286</v>
      </c>
      <c r="XAX1" s="53" t="s">
        <v>17287</v>
      </c>
      <c r="XAY1" s="53" t="s">
        <v>17288</v>
      </c>
      <c r="XAZ1" s="53" t="s">
        <v>17289</v>
      </c>
      <c r="XBA1" s="53" t="s">
        <v>17290</v>
      </c>
      <c r="XBB1" s="53" t="s">
        <v>17291</v>
      </c>
      <c r="XBC1" s="53" t="s">
        <v>17292</v>
      </c>
      <c r="XBD1" s="53" t="s">
        <v>17293</v>
      </c>
      <c r="XBE1" s="53" t="s">
        <v>17294</v>
      </c>
      <c r="XBF1" s="53" t="s">
        <v>17295</v>
      </c>
      <c r="XBG1" s="53" t="s">
        <v>17296</v>
      </c>
      <c r="XBH1" s="53" t="s">
        <v>17297</v>
      </c>
      <c r="XBI1" s="53" t="s">
        <v>17298</v>
      </c>
      <c r="XBJ1" s="53" t="s">
        <v>17299</v>
      </c>
      <c r="XBK1" s="53" t="s">
        <v>17300</v>
      </c>
      <c r="XBL1" s="53" t="s">
        <v>17301</v>
      </c>
      <c r="XBM1" s="53" t="s">
        <v>17302</v>
      </c>
      <c r="XBN1" s="53" t="s">
        <v>17303</v>
      </c>
      <c r="XBO1" s="53" t="s">
        <v>17304</v>
      </c>
      <c r="XBP1" s="53" t="s">
        <v>17305</v>
      </c>
      <c r="XBQ1" s="53" t="s">
        <v>17306</v>
      </c>
      <c r="XBR1" s="53" t="s">
        <v>17307</v>
      </c>
      <c r="XBS1" s="53" t="s">
        <v>17308</v>
      </c>
      <c r="XBT1" s="53" t="s">
        <v>17309</v>
      </c>
      <c r="XBU1" s="53" t="s">
        <v>17310</v>
      </c>
      <c r="XBV1" s="53" t="s">
        <v>17311</v>
      </c>
      <c r="XBW1" s="53" t="s">
        <v>17312</v>
      </c>
      <c r="XBX1" s="53" t="s">
        <v>17313</v>
      </c>
      <c r="XBY1" s="53" t="s">
        <v>17314</v>
      </c>
      <c r="XBZ1" s="53" t="s">
        <v>17315</v>
      </c>
      <c r="XCA1" s="53" t="s">
        <v>17316</v>
      </c>
      <c r="XCB1" s="53" t="s">
        <v>17317</v>
      </c>
      <c r="XCC1" s="53" t="s">
        <v>17318</v>
      </c>
      <c r="XCD1" s="53" t="s">
        <v>17319</v>
      </c>
      <c r="XCE1" s="53" t="s">
        <v>17320</v>
      </c>
      <c r="XCF1" s="53" t="s">
        <v>17321</v>
      </c>
      <c r="XCG1" s="53" t="s">
        <v>17322</v>
      </c>
      <c r="XCH1" s="53" t="s">
        <v>17323</v>
      </c>
      <c r="XCI1" s="53" t="s">
        <v>17324</v>
      </c>
      <c r="XCJ1" s="53" t="s">
        <v>17325</v>
      </c>
      <c r="XCK1" s="53" t="s">
        <v>17326</v>
      </c>
      <c r="XCL1" s="53" t="s">
        <v>17327</v>
      </c>
      <c r="XCM1" s="53" t="s">
        <v>17328</v>
      </c>
      <c r="XCN1" s="53" t="s">
        <v>17329</v>
      </c>
      <c r="XCO1" s="53" t="s">
        <v>17330</v>
      </c>
      <c r="XCP1" s="53" t="s">
        <v>17331</v>
      </c>
      <c r="XCQ1" s="53" t="s">
        <v>17332</v>
      </c>
      <c r="XCR1" s="53" t="s">
        <v>17333</v>
      </c>
      <c r="XCS1" s="53" t="s">
        <v>17334</v>
      </c>
      <c r="XCT1" s="53" t="s">
        <v>17335</v>
      </c>
      <c r="XCU1" s="53" t="s">
        <v>17336</v>
      </c>
      <c r="XCV1" s="53" t="s">
        <v>17337</v>
      </c>
      <c r="XCW1" s="53" t="s">
        <v>17338</v>
      </c>
      <c r="XCX1" s="53" t="s">
        <v>17339</v>
      </c>
      <c r="XCY1" s="53" t="s">
        <v>17340</v>
      </c>
      <c r="XCZ1" s="53" t="s">
        <v>17341</v>
      </c>
      <c r="XDA1" s="53" t="s">
        <v>17342</v>
      </c>
      <c r="XDB1" s="53" t="s">
        <v>17343</v>
      </c>
      <c r="XDC1" s="53" t="s">
        <v>17344</v>
      </c>
      <c r="XDD1" s="53" t="s">
        <v>17345</v>
      </c>
      <c r="XDE1" s="53" t="s">
        <v>17346</v>
      </c>
      <c r="XDF1" s="53" t="s">
        <v>17347</v>
      </c>
      <c r="XDG1" s="53" t="s">
        <v>17348</v>
      </c>
      <c r="XDH1" s="53" t="s">
        <v>17349</v>
      </c>
      <c r="XDI1" s="53" t="s">
        <v>17350</v>
      </c>
      <c r="XDJ1" s="53" t="s">
        <v>17351</v>
      </c>
      <c r="XDK1" s="53" t="s">
        <v>17352</v>
      </c>
      <c r="XDL1" s="53" t="s">
        <v>17353</v>
      </c>
      <c r="XDM1" s="53" t="s">
        <v>17354</v>
      </c>
      <c r="XDN1" s="53" t="s">
        <v>17355</v>
      </c>
      <c r="XDO1" s="53" t="s">
        <v>17356</v>
      </c>
      <c r="XDP1" s="53" t="s">
        <v>17357</v>
      </c>
      <c r="XDQ1" s="53" t="s">
        <v>17358</v>
      </c>
      <c r="XDR1" s="53" t="s">
        <v>17359</v>
      </c>
      <c r="XDS1" s="53" t="s">
        <v>17360</v>
      </c>
      <c r="XDT1" s="53" t="s">
        <v>17361</v>
      </c>
      <c r="XDU1" s="53" t="s">
        <v>17362</v>
      </c>
      <c r="XDV1" s="53" t="s">
        <v>17363</v>
      </c>
      <c r="XDW1" s="53" t="s">
        <v>17364</v>
      </c>
      <c r="XDX1" s="53" t="s">
        <v>17365</v>
      </c>
      <c r="XDY1" s="53" t="s">
        <v>17366</v>
      </c>
      <c r="XDZ1" s="53" t="s">
        <v>17367</v>
      </c>
      <c r="XEA1" s="53" t="s">
        <v>17368</v>
      </c>
      <c r="XEB1" s="53" t="s">
        <v>17369</v>
      </c>
      <c r="XEC1" s="53" t="s">
        <v>17370</v>
      </c>
      <c r="XED1" s="53" t="s">
        <v>17371</v>
      </c>
      <c r="XEE1" s="53" t="s">
        <v>17372</v>
      </c>
      <c r="XEF1" s="53" t="s">
        <v>17373</v>
      </c>
      <c r="XEG1" s="53" t="s">
        <v>17374</v>
      </c>
      <c r="XEH1" s="53" t="s">
        <v>17375</v>
      </c>
      <c r="XEI1" s="53" t="s">
        <v>17376</v>
      </c>
      <c r="XEJ1" s="53" t="s">
        <v>17377</v>
      </c>
      <c r="XEK1" s="53" t="s">
        <v>17378</v>
      </c>
      <c r="XEL1" s="53" t="s">
        <v>17379</v>
      </c>
      <c r="XEM1" s="53" t="s">
        <v>17380</v>
      </c>
      <c r="XEN1" s="53" t="s">
        <v>17381</v>
      </c>
      <c r="XEO1" s="53" t="s">
        <v>17382</v>
      </c>
      <c r="XEP1" s="53" t="s">
        <v>17383</v>
      </c>
      <c r="XEQ1" s="53" t="s">
        <v>17384</v>
      </c>
      <c r="XER1" s="53" t="s">
        <v>17385</v>
      </c>
      <c r="XES1" s="53" t="s">
        <v>17386</v>
      </c>
      <c r="XET1" s="53" t="s">
        <v>17387</v>
      </c>
      <c r="XEU1" s="53" t="s">
        <v>17388</v>
      </c>
      <c r="XEV1" s="53" t="s">
        <v>17389</v>
      </c>
      <c r="XEW1" s="53" t="s">
        <v>17390</v>
      </c>
      <c r="XEX1" s="53" t="s">
        <v>17391</v>
      </c>
      <c r="XEY1" s="53" t="s">
        <v>17392</v>
      </c>
      <c r="XEZ1" s="53" t="s">
        <v>17393</v>
      </c>
      <c r="XFA1" s="53" t="s">
        <v>17394</v>
      </c>
      <c r="XFB1" s="53" t="s">
        <v>17395</v>
      </c>
      <c r="XFC1" s="53" t="s">
        <v>17396</v>
      </c>
      <c r="XFD1" s="53" t="s">
        <v>17397</v>
      </c>
    </row>
    <row r="2" spans="1:16384" s="10" customFormat="1" x14ac:dyDescent="0.25">
      <c r="A2" s="48" t="s">
        <v>71</v>
      </c>
      <c r="B2" s="10" t="s">
        <v>72</v>
      </c>
      <c r="C2" s="11">
        <v>44986</v>
      </c>
      <c r="D2" s="10" t="s">
        <v>73</v>
      </c>
      <c r="E2" s="10">
        <v>0</v>
      </c>
      <c r="F2" s="10" t="s">
        <v>74</v>
      </c>
      <c r="G2" s="10" t="s">
        <v>75</v>
      </c>
      <c r="H2" s="11">
        <v>44986</v>
      </c>
      <c r="I2" s="11">
        <v>44986</v>
      </c>
      <c r="J2" s="10" t="s">
        <v>23</v>
      </c>
      <c r="K2" s="10" t="s">
        <v>24</v>
      </c>
      <c r="L2" s="10" t="s">
        <v>25</v>
      </c>
      <c r="M2" s="10" t="s">
        <v>35</v>
      </c>
      <c r="N2" s="10" t="s">
        <v>36</v>
      </c>
      <c r="O2" s="10">
        <v>20310</v>
      </c>
      <c r="P2" s="10" t="s">
        <v>62</v>
      </c>
      <c r="Q2" s="10" t="s">
        <v>53</v>
      </c>
      <c r="R2" s="10" t="s">
        <v>29</v>
      </c>
      <c r="S2" s="10">
        <v>20</v>
      </c>
      <c r="T2" s="10" t="s">
        <v>30</v>
      </c>
      <c r="U2" s="10">
        <v>61</v>
      </c>
      <c r="V2" s="10">
        <v>15</v>
      </c>
      <c r="W2" s="50" t="s">
        <v>40</v>
      </c>
    </row>
    <row r="3" spans="1:16384" s="10" customFormat="1" x14ac:dyDescent="0.25">
      <c r="A3" s="48" t="s">
        <v>219</v>
      </c>
      <c r="B3" s="10" t="s">
        <v>220</v>
      </c>
      <c r="C3" s="11">
        <v>44991</v>
      </c>
      <c r="D3" s="10" t="s">
        <v>157</v>
      </c>
      <c r="E3" s="10">
        <v>0</v>
      </c>
      <c r="F3" s="10" t="s">
        <v>158</v>
      </c>
      <c r="H3" s="11">
        <v>44991</v>
      </c>
      <c r="I3" s="11">
        <v>44991</v>
      </c>
      <c r="J3" s="10" t="s">
        <v>23</v>
      </c>
      <c r="K3" s="10" t="s">
        <v>54</v>
      </c>
      <c r="L3" s="10" t="s">
        <v>55</v>
      </c>
      <c r="M3" s="10" t="s">
        <v>116</v>
      </c>
      <c r="N3" s="10" t="s">
        <v>88</v>
      </c>
      <c r="O3" s="10">
        <v>15023</v>
      </c>
      <c r="P3" s="10" t="s">
        <v>159</v>
      </c>
      <c r="Q3" s="10" t="s">
        <v>101</v>
      </c>
      <c r="R3" s="10" t="s">
        <v>88</v>
      </c>
      <c r="S3" s="10">
        <v>40</v>
      </c>
      <c r="T3" s="10" t="s">
        <v>30</v>
      </c>
      <c r="U3" s="10">
        <v>32</v>
      </c>
      <c r="V3" s="10">
        <v>0</v>
      </c>
      <c r="W3" s="50" t="s">
        <v>31</v>
      </c>
    </row>
    <row r="4" spans="1:16384" s="10" customFormat="1" x14ac:dyDescent="0.25">
      <c r="A4" s="48" t="s">
        <v>213</v>
      </c>
      <c r="B4" s="10" t="s">
        <v>214</v>
      </c>
      <c r="C4" s="11">
        <v>44991</v>
      </c>
      <c r="D4" s="10" t="s">
        <v>215</v>
      </c>
      <c r="E4" s="10">
        <v>0</v>
      </c>
      <c r="F4" s="10" t="s">
        <v>167</v>
      </c>
      <c r="H4" s="11">
        <v>44991</v>
      </c>
      <c r="I4" s="11">
        <v>44991</v>
      </c>
      <c r="J4" s="10" t="s">
        <v>23</v>
      </c>
      <c r="K4" s="10" t="s">
        <v>109</v>
      </c>
      <c r="L4" s="10" t="s">
        <v>110</v>
      </c>
      <c r="M4" s="10" t="s">
        <v>26</v>
      </c>
      <c r="N4" s="10" t="s">
        <v>27</v>
      </c>
      <c r="O4" s="10">
        <v>60116</v>
      </c>
      <c r="P4" s="10" t="s">
        <v>168</v>
      </c>
      <c r="Q4" t="s">
        <v>17399</v>
      </c>
      <c r="R4" s="10" t="s">
        <v>27</v>
      </c>
      <c r="S4" s="10">
        <v>70</v>
      </c>
      <c r="T4" s="10" t="s">
        <v>30</v>
      </c>
      <c r="U4" s="10">
        <v>25</v>
      </c>
      <c r="V4" s="10">
        <v>0</v>
      </c>
      <c r="W4" s="50" t="s">
        <v>31</v>
      </c>
    </row>
    <row r="5" spans="1:16384" s="10" customFormat="1" x14ac:dyDescent="0.25">
      <c r="A5" s="48" t="s">
        <v>164</v>
      </c>
      <c r="B5" s="10" t="s">
        <v>165</v>
      </c>
      <c r="C5" s="11">
        <v>44995</v>
      </c>
      <c r="D5" s="10" t="s">
        <v>166</v>
      </c>
      <c r="E5" s="10">
        <v>0</v>
      </c>
      <c r="F5" s="10" t="s">
        <v>167</v>
      </c>
      <c r="H5" s="11">
        <v>44995</v>
      </c>
      <c r="I5" s="11">
        <v>44995</v>
      </c>
      <c r="J5" s="10" t="s">
        <v>23</v>
      </c>
      <c r="K5" s="10" t="s">
        <v>41</v>
      </c>
      <c r="L5" s="10" t="s">
        <v>42</v>
      </c>
      <c r="M5" s="10" t="s">
        <v>26</v>
      </c>
      <c r="N5" s="10" t="s">
        <v>27</v>
      </c>
      <c r="O5" s="10">
        <v>60116</v>
      </c>
      <c r="P5" s="10" t="s">
        <v>168</v>
      </c>
      <c r="Q5" t="s">
        <v>17399</v>
      </c>
      <c r="R5" s="10" t="s">
        <v>27</v>
      </c>
      <c r="S5" s="10">
        <v>70</v>
      </c>
      <c r="T5" s="10" t="s">
        <v>30</v>
      </c>
      <c r="U5" s="10">
        <v>48</v>
      </c>
      <c r="V5" s="10">
        <v>5</v>
      </c>
      <c r="W5" s="50" t="s">
        <v>31</v>
      </c>
    </row>
    <row r="6" spans="1:16384" s="10" customFormat="1" x14ac:dyDescent="0.25">
      <c r="A6" s="48" t="s">
        <v>191</v>
      </c>
      <c r="B6" s="10" t="s">
        <v>192</v>
      </c>
      <c r="C6" s="11">
        <v>45006</v>
      </c>
      <c r="D6" s="10" t="s">
        <v>193</v>
      </c>
      <c r="E6" s="10">
        <v>0</v>
      </c>
      <c r="F6" s="10" t="s">
        <v>167</v>
      </c>
      <c r="H6" s="11">
        <v>45006</v>
      </c>
      <c r="I6" s="11">
        <v>45006</v>
      </c>
      <c r="J6" s="10" t="s">
        <v>23</v>
      </c>
      <c r="K6" s="10" t="s">
        <v>194</v>
      </c>
      <c r="L6" s="10" t="s">
        <v>195</v>
      </c>
      <c r="M6" s="10" t="s">
        <v>26</v>
      </c>
      <c r="N6" s="10" t="s">
        <v>27</v>
      </c>
      <c r="O6" s="10">
        <v>86021</v>
      </c>
      <c r="P6" s="10" t="s">
        <v>196</v>
      </c>
      <c r="Q6" s="10" t="s">
        <v>118</v>
      </c>
      <c r="R6" s="10" t="s">
        <v>27</v>
      </c>
      <c r="S6" s="10">
        <v>70</v>
      </c>
      <c r="T6" s="10" t="s">
        <v>30</v>
      </c>
      <c r="U6" s="10">
        <v>36</v>
      </c>
      <c r="V6" s="10">
        <v>1</v>
      </c>
      <c r="W6" s="50" t="s">
        <v>31</v>
      </c>
    </row>
    <row r="7" spans="1:16384" s="10" customFormat="1" x14ac:dyDescent="0.25">
      <c r="A7" s="48" t="s">
        <v>131</v>
      </c>
      <c r="B7" s="10" t="s">
        <v>132</v>
      </c>
      <c r="C7" s="11">
        <v>45009</v>
      </c>
      <c r="D7" s="10" t="s">
        <v>133</v>
      </c>
      <c r="E7" s="10">
        <v>0</v>
      </c>
      <c r="F7" s="10" t="s">
        <v>134</v>
      </c>
      <c r="H7" s="11">
        <v>45009</v>
      </c>
      <c r="I7" s="11"/>
      <c r="J7" s="10" t="s">
        <v>23</v>
      </c>
      <c r="K7" s="10" t="s">
        <v>54</v>
      </c>
      <c r="L7" s="10" t="s">
        <v>55</v>
      </c>
      <c r="M7" s="10" t="s">
        <v>43</v>
      </c>
      <c r="N7" s="10" t="s">
        <v>44</v>
      </c>
      <c r="O7" s="10">
        <v>86020</v>
      </c>
      <c r="P7" s="10" t="s">
        <v>117</v>
      </c>
      <c r="Q7" s="10" t="s">
        <v>118</v>
      </c>
      <c r="R7" s="10" t="s">
        <v>47</v>
      </c>
      <c r="S7" s="10">
        <v>70</v>
      </c>
      <c r="T7" s="10" t="s">
        <v>39</v>
      </c>
      <c r="U7" s="10">
        <v>33</v>
      </c>
      <c r="V7" s="10">
        <v>8</v>
      </c>
      <c r="W7" s="50" t="s">
        <v>31</v>
      </c>
    </row>
    <row r="8" spans="1:16384" s="10" customFormat="1" x14ac:dyDescent="0.25">
      <c r="A8" s="48" t="s">
        <v>172</v>
      </c>
      <c r="B8" s="10" t="s">
        <v>173</v>
      </c>
      <c r="C8" s="11">
        <v>45009</v>
      </c>
      <c r="D8" s="10" t="s">
        <v>174</v>
      </c>
      <c r="E8" s="10">
        <v>0</v>
      </c>
      <c r="F8" s="10" t="s">
        <v>175</v>
      </c>
      <c r="H8" s="11">
        <v>45009</v>
      </c>
      <c r="I8" s="11">
        <v>45009</v>
      </c>
      <c r="J8" s="10" t="s">
        <v>23</v>
      </c>
      <c r="K8" s="10" t="s">
        <v>54</v>
      </c>
      <c r="L8" s="10" t="s">
        <v>55</v>
      </c>
      <c r="M8" s="10" t="s">
        <v>116</v>
      </c>
      <c r="N8" s="10" t="s">
        <v>88</v>
      </c>
      <c r="O8" s="10">
        <v>60113</v>
      </c>
      <c r="P8" s="10" t="s">
        <v>176</v>
      </c>
      <c r="Q8" t="s">
        <v>17399</v>
      </c>
      <c r="R8" s="10" t="s">
        <v>88</v>
      </c>
      <c r="S8" s="10">
        <v>50</v>
      </c>
      <c r="T8" s="10" t="s">
        <v>30</v>
      </c>
      <c r="U8" s="10">
        <v>66</v>
      </c>
      <c r="V8" s="10">
        <v>2</v>
      </c>
      <c r="W8" s="50" t="s">
        <v>31</v>
      </c>
    </row>
    <row r="9" spans="1:16384" s="10" customFormat="1" x14ac:dyDescent="0.25">
      <c r="A9" s="48" t="s">
        <v>84</v>
      </c>
      <c r="B9" s="10" t="s">
        <v>85</v>
      </c>
      <c r="C9" s="11">
        <v>45016</v>
      </c>
      <c r="D9" s="10" t="s">
        <v>86</v>
      </c>
      <c r="E9" s="10">
        <v>0</v>
      </c>
      <c r="F9" s="10" t="s">
        <v>87</v>
      </c>
      <c r="H9" s="11">
        <v>45016</v>
      </c>
      <c r="I9" s="11">
        <v>45016</v>
      </c>
      <c r="J9" s="10" t="s">
        <v>23</v>
      </c>
      <c r="K9" s="10" t="s">
        <v>24</v>
      </c>
      <c r="L9" s="10" t="s">
        <v>25</v>
      </c>
      <c r="M9" s="10" t="s">
        <v>26</v>
      </c>
      <c r="N9" s="10" t="s">
        <v>88</v>
      </c>
      <c r="O9" s="10">
        <v>40701</v>
      </c>
      <c r="P9" s="10" t="s">
        <v>89</v>
      </c>
      <c r="Q9" s="10" t="s">
        <v>76</v>
      </c>
      <c r="R9" s="10" t="s">
        <v>29</v>
      </c>
      <c r="S9" s="10">
        <v>70</v>
      </c>
      <c r="T9" s="10" t="s">
        <v>30</v>
      </c>
      <c r="U9" s="10">
        <v>57</v>
      </c>
      <c r="V9" s="10">
        <v>23</v>
      </c>
      <c r="W9" s="50" t="s">
        <v>31</v>
      </c>
    </row>
    <row r="10" spans="1:16384" s="10" customFormat="1" x14ac:dyDescent="0.25">
      <c r="A10" s="48" t="s">
        <v>143</v>
      </c>
      <c r="B10" s="10" t="s">
        <v>144</v>
      </c>
      <c r="C10" s="11">
        <v>45016</v>
      </c>
      <c r="D10" s="10" t="s">
        <v>145</v>
      </c>
      <c r="E10" s="10">
        <v>0</v>
      </c>
      <c r="F10" s="10" t="s">
        <v>102</v>
      </c>
      <c r="G10" s="10" t="s">
        <v>146</v>
      </c>
      <c r="H10" s="11">
        <v>45016</v>
      </c>
      <c r="I10" s="11">
        <v>45016</v>
      </c>
      <c r="J10" s="10" t="s">
        <v>23</v>
      </c>
      <c r="K10" s="10" t="s">
        <v>54</v>
      </c>
      <c r="L10" s="10" t="s">
        <v>55</v>
      </c>
      <c r="M10" s="10" t="s">
        <v>35</v>
      </c>
      <c r="N10" s="10" t="s">
        <v>57</v>
      </c>
      <c r="O10" s="10">
        <v>21016</v>
      </c>
      <c r="P10" s="10" t="s">
        <v>147</v>
      </c>
      <c r="Q10" s="10" t="s">
        <v>17398</v>
      </c>
      <c r="R10" s="10" t="s">
        <v>57</v>
      </c>
      <c r="S10" s="10">
        <v>20</v>
      </c>
      <c r="T10" s="10" t="s">
        <v>30</v>
      </c>
      <c r="U10" s="10">
        <v>32</v>
      </c>
      <c r="V10" s="10">
        <v>8</v>
      </c>
      <c r="W10" s="50" t="s">
        <v>40</v>
      </c>
    </row>
    <row r="11" spans="1:16384" s="10" customFormat="1" x14ac:dyDescent="0.25">
      <c r="A11" s="48" t="s">
        <v>348</v>
      </c>
      <c r="B11" s="10" t="s">
        <v>349</v>
      </c>
      <c r="C11" s="11">
        <v>45016</v>
      </c>
      <c r="D11" s="10" t="s">
        <v>350</v>
      </c>
      <c r="E11" s="10">
        <v>0</v>
      </c>
      <c r="F11" s="10" t="s">
        <v>32</v>
      </c>
      <c r="G11" s="10" t="s">
        <v>77</v>
      </c>
      <c r="H11" s="11">
        <v>45016</v>
      </c>
      <c r="I11" s="11">
        <v>45000</v>
      </c>
      <c r="J11" s="10" t="s">
        <v>23</v>
      </c>
      <c r="K11" s="10" t="s">
        <v>41</v>
      </c>
      <c r="L11" s="10" t="s">
        <v>42</v>
      </c>
      <c r="M11" s="10" t="s">
        <v>35</v>
      </c>
      <c r="N11" s="10" t="s">
        <v>36</v>
      </c>
      <c r="O11" s="10">
        <v>20512</v>
      </c>
      <c r="P11" s="10" t="s">
        <v>97</v>
      </c>
      <c r="Q11" s="10" t="s">
        <v>59</v>
      </c>
      <c r="R11" s="10" t="s">
        <v>36</v>
      </c>
      <c r="S11" s="10">
        <v>20</v>
      </c>
      <c r="T11" s="10" t="s">
        <v>30</v>
      </c>
      <c r="U11" s="10">
        <v>44</v>
      </c>
      <c r="V11" s="10">
        <v>9</v>
      </c>
      <c r="W11" s="50" t="s">
        <v>40</v>
      </c>
    </row>
    <row r="12" spans="1:16384" s="10" customFormat="1" x14ac:dyDescent="0.25">
      <c r="A12" s="48" t="s">
        <v>187</v>
      </c>
      <c r="B12" s="10" t="s">
        <v>188</v>
      </c>
      <c r="C12" s="11">
        <v>45019</v>
      </c>
      <c r="D12" s="10" t="s">
        <v>189</v>
      </c>
      <c r="E12" s="10">
        <v>0</v>
      </c>
      <c r="F12" s="10" t="s">
        <v>167</v>
      </c>
      <c r="H12" s="11">
        <v>45019</v>
      </c>
      <c r="I12" s="11">
        <v>45019</v>
      </c>
      <c r="J12" s="10" t="s">
        <v>23</v>
      </c>
      <c r="K12" s="10" t="s">
        <v>41</v>
      </c>
      <c r="L12" s="10" t="s">
        <v>42</v>
      </c>
      <c r="M12" s="10" t="s">
        <v>26</v>
      </c>
      <c r="N12" s="10" t="s">
        <v>27</v>
      </c>
      <c r="O12" s="10">
        <v>87010</v>
      </c>
      <c r="P12" s="10" t="s">
        <v>190</v>
      </c>
      <c r="Q12" s="10" t="s">
        <v>118</v>
      </c>
      <c r="R12" s="10" t="s">
        <v>88</v>
      </c>
      <c r="S12" s="10">
        <v>70</v>
      </c>
      <c r="T12" s="10" t="s">
        <v>30</v>
      </c>
      <c r="U12" s="10">
        <v>22</v>
      </c>
      <c r="V12" s="10">
        <v>1</v>
      </c>
      <c r="W12" s="50" t="s">
        <v>31</v>
      </c>
    </row>
    <row r="13" spans="1:16384" s="10" customFormat="1" x14ac:dyDescent="0.25">
      <c r="A13" s="48" t="s">
        <v>181</v>
      </c>
      <c r="B13" s="10" t="s">
        <v>182</v>
      </c>
      <c r="C13" s="11">
        <v>45023</v>
      </c>
      <c r="D13" s="10" t="s">
        <v>183</v>
      </c>
      <c r="E13" s="10">
        <v>0</v>
      </c>
      <c r="F13" s="10" t="s">
        <v>184</v>
      </c>
      <c r="H13" s="11">
        <v>45023</v>
      </c>
      <c r="I13" s="11">
        <v>45023</v>
      </c>
      <c r="J13" s="10" t="s">
        <v>23</v>
      </c>
      <c r="K13" s="10" t="s">
        <v>41</v>
      </c>
      <c r="L13" s="10" t="s">
        <v>42</v>
      </c>
      <c r="M13" s="10" t="s">
        <v>43</v>
      </c>
      <c r="N13" s="10" t="s">
        <v>88</v>
      </c>
      <c r="O13" s="10">
        <v>88000</v>
      </c>
      <c r="P13" s="10" t="s">
        <v>185</v>
      </c>
      <c r="Q13" s="10" t="s">
        <v>118</v>
      </c>
      <c r="R13" s="10" t="s">
        <v>88</v>
      </c>
      <c r="S13" s="10">
        <v>40</v>
      </c>
      <c r="T13" s="10" t="s">
        <v>30</v>
      </c>
      <c r="U13" s="10">
        <v>50</v>
      </c>
      <c r="V13" s="10">
        <v>3</v>
      </c>
      <c r="W13" s="50" t="s">
        <v>31</v>
      </c>
    </row>
    <row r="14" spans="1:16384" s="10" customFormat="1" x14ac:dyDescent="0.25">
      <c r="A14" s="48" t="s">
        <v>210</v>
      </c>
      <c r="B14" s="10" t="s">
        <v>211</v>
      </c>
      <c r="C14" s="11">
        <v>45029</v>
      </c>
      <c r="D14" s="10" t="s">
        <v>212</v>
      </c>
      <c r="E14" s="10">
        <v>0</v>
      </c>
      <c r="F14" s="10" t="s">
        <v>167</v>
      </c>
      <c r="H14" s="11">
        <v>45029</v>
      </c>
      <c r="I14" s="11">
        <v>45029</v>
      </c>
      <c r="J14" s="10" t="s">
        <v>23</v>
      </c>
      <c r="K14" s="10" t="s">
        <v>109</v>
      </c>
      <c r="L14" s="10" t="s">
        <v>110</v>
      </c>
      <c r="M14" s="10" t="s">
        <v>26</v>
      </c>
      <c r="N14" s="10" t="s">
        <v>27</v>
      </c>
      <c r="O14" s="10">
        <v>86021</v>
      </c>
      <c r="P14" s="10" t="s">
        <v>196</v>
      </c>
      <c r="Q14" s="10" t="s">
        <v>118</v>
      </c>
      <c r="R14" s="10" t="s">
        <v>27</v>
      </c>
      <c r="S14" s="10">
        <v>70</v>
      </c>
      <c r="T14" s="10" t="s">
        <v>30</v>
      </c>
      <c r="U14" s="10">
        <v>31</v>
      </c>
      <c r="V14" s="10">
        <v>1</v>
      </c>
      <c r="W14" s="50" t="s">
        <v>31</v>
      </c>
    </row>
    <row r="15" spans="1:16384" s="10" customFormat="1" x14ac:dyDescent="0.25">
      <c r="A15" s="48" t="s">
        <v>244</v>
      </c>
      <c r="B15" s="10" t="s">
        <v>245</v>
      </c>
      <c r="C15" s="11">
        <v>45030</v>
      </c>
      <c r="D15" s="10" t="s">
        <v>246</v>
      </c>
      <c r="E15" s="10">
        <v>0</v>
      </c>
      <c r="F15" s="10" t="s">
        <v>247</v>
      </c>
      <c r="H15" s="11">
        <v>45030</v>
      </c>
      <c r="I15" s="11">
        <v>45030</v>
      </c>
      <c r="J15" s="10" t="s">
        <v>23</v>
      </c>
      <c r="K15" s="10" t="s">
        <v>54</v>
      </c>
      <c r="L15" s="10" t="s">
        <v>55</v>
      </c>
      <c r="M15" s="10" t="s">
        <v>43</v>
      </c>
      <c r="N15" s="10" t="s">
        <v>44</v>
      </c>
      <c r="O15" s="10">
        <v>20105</v>
      </c>
      <c r="P15" s="10" t="s">
        <v>108</v>
      </c>
      <c r="Q15" s="10" t="s">
        <v>92</v>
      </c>
      <c r="R15" s="10" t="s">
        <v>44</v>
      </c>
      <c r="S15" s="10">
        <v>30</v>
      </c>
      <c r="T15" s="10" t="s">
        <v>30</v>
      </c>
      <c r="U15" s="10">
        <v>44</v>
      </c>
      <c r="V15" s="10">
        <v>1</v>
      </c>
      <c r="W15" s="50" t="s">
        <v>31</v>
      </c>
    </row>
    <row r="16" spans="1:16384" s="10" customFormat="1" x14ac:dyDescent="0.25">
      <c r="A16" s="48" t="s">
        <v>112</v>
      </c>
      <c r="B16" s="10" t="s">
        <v>113</v>
      </c>
      <c r="C16" s="11">
        <v>45030</v>
      </c>
      <c r="D16" s="10" t="s">
        <v>114</v>
      </c>
      <c r="E16" s="10">
        <v>0</v>
      </c>
      <c r="F16" s="10" t="s">
        <v>115</v>
      </c>
      <c r="H16" s="11">
        <v>45030</v>
      </c>
      <c r="I16" s="11">
        <v>45030</v>
      </c>
      <c r="J16" s="10" t="s">
        <v>23</v>
      </c>
      <c r="K16" s="10" t="s">
        <v>41</v>
      </c>
      <c r="L16" s="10" t="s">
        <v>42</v>
      </c>
      <c r="M16" s="10" t="s">
        <v>116</v>
      </c>
      <c r="N16" s="10" t="s">
        <v>88</v>
      </c>
      <c r="O16" s="10">
        <v>86020</v>
      </c>
      <c r="P16" s="10" t="s">
        <v>117</v>
      </c>
      <c r="Q16" s="10" t="s">
        <v>118</v>
      </c>
      <c r="R16" s="10" t="s">
        <v>88</v>
      </c>
      <c r="S16" s="10">
        <v>50</v>
      </c>
      <c r="T16" s="10" t="s">
        <v>30</v>
      </c>
      <c r="U16" s="10">
        <v>52</v>
      </c>
      <c r="V16" s="10">
        <v>14</v>
      </c>
      <c r="W16" s="50" t="s">
        <v>31</v>
      </c>
    </row>
    <row r="17" spans="1:23" x14ac:dyDescent="0.25">
      <c r="A17" s="48" t="s">
        <v>272</v>
      </c>
      <c r="B17" s="10" t="s">
        <v>273</v>
      </c>
      <c r="C17" s="11">
        <v>45030</v>
      </c>
      <c r="D17" s="10" t="s">
        <v>274</v>
      </c>
      <c r="E17" s="10">
        <v>0</v>
      </c>
      <c r="F17" s="10" t="s">
        <v>167</v>
      </c>
      <c r="H17" s="11">
        <v>45030</v>
      </c>
      <c r="I17" s="11">
        <v>45030</v>
      </c>
      <c r="J17" s="10" t="s">
        <v>23</v>
      </c>
      <c r="K17" s="10" t="s">
        <v>120</v>
      </c>
      <c r="L17" s="10" t="s">
        <v>121</v>
      </c>
      <c r="M17" s="10" t="s">
        <v>26</v>
      </c>
      <c r="N17" s="10" t="s">
        <v>27</v>
      </c>
      <c r="O17" s="10">
        <v>86021</v>
      </c>
      <c r="P17" s="10" t="s">
        <v>196</v>
      </c>
      <c r="Q17" s="10" t="s">
        <v>118</v>
      </c>
      <c r="R17" s="10" t="s">
        <v>27</v>
      </c>
      <c r="S17" s="10">
        <v>70</v>
      </c>
      <c r="T17" s="10" t="s">
        <v>30</v>
      </c>
      <c r="U17" s="10">
        <v>36</v>
      </c>
      <c r="V17" s="10">
        <v>2</v>
      </c>
      <c r="W17" s="50" t="s">
        <v>31</v>
      </c>
    </row>
    <row r="18" spans="1:23" x14ac:dyDescent="0.25">
      <c r="A18" s="48" t="s">
        <v>232</v>
      </c>
      <c r="B18" s="10" t="s">
        <v>233</v>
      </c>
      <c r="C18" s="11">
        <v>45031</v>
      </c>
      <c r="D18" s="10" t="s">
        <v>234</v>
      </c>
      <c r="E18" s="10">
        <v>0</v>
      </c>
      <c r="F18" s="10" t="s">
        <v>167</v>
      </c>
      <c r="H18" s="11">
        <v>45031</v>
      </c>
      <c r="I18" s="11">
        <v>45031</v>
      </c>
      <c r="J18" s="10" t="s">
        <v>23</v>
      </c>
      <c r="K18" s="10" t="s">
        <v>41</v>
      </c>
      <c r="L18" s="10" t="s">
        <v>42</v>
      </c>
      <c r="M18" s="10" t="s">
        <v>26</v>
      </c>
      <c r="N18" s="10" t="s">
        <v>27</v>
      </c>
      <c r="O18" s="10">
        <v>87010</v>
      </c>
      <c r="P18" s="10" t="s">
        <v>190</v>
      </c>
      <c r="Q18" s="10" t="s">
        <v>118</v>
      </c>
      <c r="R18" s="10" t="s">
        <v>27</v>
      </c>
      <c r="S18" s="10">
        <v>70</v>
      </c>
      <c r="T18" s="10" t="s">
        <v>30</v>
      </c>
      <c r="U18" s="10">
        <v>27</v>
      </c>
      <c r="V18" s="10">
        <v>1</v>
      </c>
      <c r="W18" s="50" t="s">
        <v>31</v>
      </c>
    </row>
    <row r="19" spans="1:23" x14ac:dyDescent="0.25">
      <c r="A19" s="48" t="s">
        <v>252</v>
      </c>
      <c r="B19" s="10" t="s">
        <v>253</v>
      </c>
      <c r="C19" s="11">
        <v>45043</v>
      </c>
      <c r="D19" s="10" t="s">
        <v>254</v>
      </c>
      <c r="E19" s="10">
        <v>0</v>
      </c>
      <c r="F19" s="10" t="s">
        <v>255</v>
      </c>
      <c r="H19" s="11">
        <v>45043</v>
      </c>
      <c r="I19" s="11">
        <v>45043</v>
      </c>
      <c r="J19" s="10" t="s">
        <v>23</v>
      </c>
      <c r="K19" s="10" t="s">
        <v>54</v>
      </c>
      <c r="L19" s="10" t="s">
        <v>55</v>
      </c>
      <c r="M19" s="10" t="s">
        <v>43</v>
      </c>
      <c r="N19" s="10" t="s">
        <v>44</v>
      </c>
      <c r="O19" s="10">
        <v>20403</v>
      </c>
      <c r="P19" s="10" t="s">
        <v>256</v>
      </c>
      <c r="Q19" s="10" t="s">
        <v>79</v>
      </c>
      <c r="R19" s="10" t="s">
        <v>44</v>
      </c>
      <c r="S19" s="10">
        <v>30</v>
      </c>
      <c r="T19" s="10" t="s">
        <v>30</v>
      </c>
      <c r="U19" s="10">
        <v>45</v>
      </c>
      <c r="V19" s="10">
        <v>7</v>
      </c>
      <c r="W19" s="50" t="s">
        <v>31</v>
      </c>
    </row>
    <row r="20" spans="1:23" x14ac:dyDescent="0.25">
      <c r="A20" s="48" t="s">
        <v>235</v>
      </c>
      <c r="B20" s="10" t="s">
        <v>236</v>
      </c>
      <c r="C20" s="11">
        <v>45044</v>
      </c>
      <c r="D20" s="10" t="s">
        <v>237</v>
      </c>
      <c r="E20" s="10">
        <v>0</v>
      </c>
      <c r="F20" s="10" t="s">
        <v>238</v>
      </c>
      <c r="H20" s="11">
        <v>45044</v>
      </c>
      <c r="I20" s="11">
        <v>45044</v>
      </c>
      <c r="J20" s="10" t="s">
        <v>23</v>
      </c>
      <c r="K20" s="10" t="s">
        <v>54</v>
      </c>
      <c r="L20" s="10" t="s">
        <v>55</v>
      </c>
      <c r="M20" s="10" t="s">
        <v>43</v>
      </c>
      <c r="N20" s="10" t="s">
        <v>44</v>
      </c>
      <c r="O20" s="10">
        <v>50100</v>
      </c>
      <c r="P20" s="10" t="s">
        <v>239</v>
      </c>
      <c r="Q20" t="s">
        <v>17399</v>
      </c>
      <c r="R20" s="10" t="s">
        <v>44</v>
      </c>
      <c r="S20" s="10">
        <v>30</v>
      </c>
      <c r="T20" s="10" t="s">
        <v>30</v>
      </c>
      <c r="U20" s="10">
        <v>45</v>
      </c>
      <c r="V20" s="10">
        <v>10</v>
      </c>
      <c r="W20" s="50" t="s">
        <v>31</v>
      </c>
    </row>
    <row r="21" spans="1:23" x14ac:dyDescent="0.25">
      <c r="A21" s="48" t="s">
        <v>355</v>
      </c>
      <c r="B21" s="10" t="s">
        <v>356</v>
      </c>
      <c r="C21" s="11">
        <v>45044</v>
      </c>
      <c r="D21" s="10" t="s">
        <v>154</v>
      </c>
      <c r="E21" s="10">
        <v>0</v>
      </c>
      <c r="F21" s="10" t="s">
        <v>155</v>
      </c>
      <c r="H21" s="11">
        <v>45044</v>
      </c>
      <c r="I21" s="11">
        <v>45044</v>
      </c>
      <c r="J21" s="10" t="s">
        <v>23</v>
      </c>
      <c r="K21" s="10" t="s">
        <v>41</v>
      </c>
      <c r="L21" s="10" t="s">
        <v>42</v>
      </c>
      <c r="M21" s="10" t="s">
        <v>26</v>
      </c>
      <c r="N21" s="10" t="s">
        <v>88</v>
      </c>
      <c r="O21" s="10">
        <v>20430</v>
      </c>
      <c r="P21" s="10" t="s">
        <v>156</v>
      </c>
      <c r="Q21" s="10" t="s">
        <v>79</v>
      </c>
      <c r="R21" s="10" t="s">
        <v>88</v>
      </c>
      <c r="S21" s="10">
        <v>70</v>
      </c>
      <c r="T21" s="10" t="s">
        <v>30</v>
      </c>
      <c r="U21" s="10">
        <v>38</v>
      </c>
      <c r="V21" s="10">
        <v>0</v>
      </c>
      <c r="W21" s="50" t="s">
        <v>31</v>
      </c>
    </row>
    <row r="22" spans="1:23" x14ac:dyDescent="0.25">
      <c r="A22" s="48" t="s">
        <v>268</v>
      </c>
      <c r="B22" s="10" t="s">
        <v>269</v>
      </c>
      <c r="C22" s="11">
        <v>45044</v>
      </c>
      <c r="D22" s="10" t="s">
        <v>270</v>
      </c>
      <c r="E22" s="10">
        <v>0</v>
      </c>
      <c r="F22" s="10" t="s">
        <v>271</v>
      </c>
      <c r="H22" s="11">
        <v>45044</v>
      </c>
      <c r="I22" s="11">
        <v>45044</v>
      </c>
      <c r="J22" s="10" t="s">
        <v>23</v>
      </c>
      <c r="K22" s="10" t="s">
        <v>41</v>
      </c>
      <c r="L22" s="10" t="s">
        <v>42</v>
      </c>
      <c r="M22" s="10" t="s">
        <v>116</v>
      </c>
      <c r="N22" s="10" t="s">
        <v>88</v>
      </c>
      <c r="O22" s="10">
        <v>20513</v>
      </c>
      <c r="P22" s="10" t="s">
        <v>140</v>
      </c>
      <c r="Q22" s="10" t="s">
        <v>59</v>
      </c>
      <c r="R22" s="10" t="s">
        <v>88</v>
      </c>
      <c r="S22" s="10">
        <v>50</v>
      </c>
      <c r="T22" s="10" t="s">
        <v>30</v>
      </c>
      <c r="U22" s="10">
        <v>33</v>
      </c>
      <c r="V22" s="10">
        <v>2</v>
      </c>
      <c r="W22" s="50" t="s">
        <v>31</v>
      </c>
    </row>
    <row r="23" spans="1:23" x14ac:dyDescent="0.25">
      <c r="A23" s="48" t="s">
        <v>284</v>
      </c>
      <c r="B23" s="10" t="s">
        <v>285</v>
      </c>
      <c r="C23" s="11">
        <v>45046</v>
      </c>
      <c r="D23" s="10" t="s">
        <v>286</v>
      </c>
      <c r="E23" s="10">
        <v>0</v>
      </c>
      <c r="F23" s="10" t="s">
        <v>287</v>
      </c>
      <c r="H23" s="11">
        <v>45046</v>
      </c>
      <c r="I23" s="11">
        <v>45046</v>
      </c>
      <c r="J23" s="10" t="s">
        <v>23</v>
      </c>
      <c r="K23" s="10" t="s">
        <v>24</v>
      </c>
      <c r="L23" s="10" t="s">
        <v>25</v>
      </c>
      <c r="M23" s="10" t="s">
        <v>116</v>
      </c>
      <c r="N23" s="10" t="s">
        <v>88</v>
      </c>
      <c r="O23" s="10">
        <v>40404</v>
      </c>
      <c r="P23" s="10" t="s">
        <v>288</v>
      </c>
      <c r="Q23" s="10" t="s">
        <v>76</v>
      </c>
      <c r="R23" s="10" t="s">
        <v>29</v>
      </c>
      <c r="S23" s="10">
        <v>50</v>
      </c>
      <c r="T23" s="10" t="s">
        <v>30</v>
      </c>
      <c r="U23" s="10">
        <v>67</v>
      </c>
      <c r="V23" s="10">
        <v>15</v>
      </c>
      <c r="W23" s="50" t="s">
        <v>31</v>
      </c>
    </row>
    <row r="24" spans="1:23" x14ac:dyDescent="0.25">
      <c r="A24" s="48" t="s">
        <v>280</v>
      </c>
      <c r="B24" s="10" t="s">
        <v>281</v>
      </c>
      <c r="C24" s="11">
        <v>45046</v>
      </c>
      <c r="D24" s="10" t="s">
        <v>282</v>
      </c>
      <c r="E24" s="10">
        <v>0</v>
      </c>
      <c r="F24" s="10" t="s">
        <v>283</v>
      </c>
      <c r="H24" s="11">
        <v>45046</v>
      </c>
      <c r="I24" s="11">
        <v>45046</v>
      </c>
      <c r="J24" s="10" t="s">
        <v>23</v>
      </c>
      <c r="K24" s="10" t="s">
        <v>24</v>
      </c>
      <c r="L24" s="10" t="s">
        <v>25</v>
      </c>
      <c r="M24" s="10" t="s">
        <v>43</v>
      </c>
      <c r="N24" s="10" t="s">
        <v>44</v>
      </c>
      <c r="O24" s="10">
        <v>80115</v>
      </c>
      <c r="P24" s="10" t="s">
        <v>163</v>
      </c>
      <c r="Q24" s="10" t="s">
        <v>118</v>
      </c>
      <c r="R24" s="10" t="s">
        <v>29</v>
      </c>
      <c r="S24" s="10">
        <v>10</v>
      </c>
      <c r="T24" s="10" t="s">
        <v>30</v>
      </c>
      <c r="U24" s="10">
        <v>57</v>
      </c>
      <c r="V24" s="10">
        <v>8</v>
      </c>
      <c r="W24" s="50" t="s">
        <v>31</v>
      </c>
    </row>
    <row r="25" spans="1:23" x14ac:dyDescent="0.25">
      <c r="A25" s="48" t="s">
        <v>221</v>
      </c>
      <c r="B25" s="10" t="s">
        <v>222</v>
      </c>
      <c r="C25" s="11">
        <v>45046</v>
      </c>
      <c r="D25" s="10" t="s">
        <v>223</v>
      </c>
      <c r="E25" s="10">
        <v>0</v>
      </c>
      <c r="F25" s="10" t="s">
        <v>167</v>
      </c>
      <c r="H25" s="11">
        <v>45046</v>
      </c>
      <c r="I25" s="11">
        <v>45046</v>
      </c>
      <c r="J25" s="10" t="s">
        <v>23</v>
      </c>
      <c r="K25" s="10" t="s">
        <v>24</v>
      </c>
      <c r="L25" s="10" t="s">
        <v>25</v>
      </c>
      <c r="M25" s="10" t="s">
        <v>26</v>
      </c>
      <c r="N25" s="10" t="s">
        <v>27</v>
      </c>
      <c r="O25" s="10">
        <v>60116</v>
      </c>
      <c r="P25" s="10" t="s">
        <v>168</v>
      </c>
      <c r="Q25" t="s">
        <v>17399</v>
      </c>
      <c r="R25" s="10" t="s">
        <v>29</v>
      </c>
      <c r="S25" s="10">
        <v>70</v>
      </c>
      <c r="T25" s="10" t="s">
        <v>30</v>
      </c>
      <c r="U25" s="10">
        <v>67</v>
      </c>
      <c r="V25" s="10">
        <v>9</v>
      </c>
      <c r="W25" s="50" t="s">
        <v>31</v>
      </c>
    </row>
    <row r="26" spans="1:23" x14ac:dyDescent="0.25">
      <c r="A26" s="48" t="s">
        <v>248</v>
      </c>
      <c r="B26" s="10" t="s">
        <v>249</v>
      </c>
      <c r="C26" s="11">
        <v>45046</v>
      </c>
      <c r="D26" s="10" t="s">
        <v>250</v>
      </c>
      <c r="E26" s="10">
        <v>0</v>
      </c>
      <c r="F26" s="10" t="s">
        <v>251</v>
      </c>
      <c r="H26" s="11">
        <v>45046</v>
      </c>
      <c r="I26" s="11">
        <v>45046</v>
      </c>
      <c r="J26" s="10" t="s">
        <v>23</v>
      </c>
      <c r="K26" s="10" t="s">
        <v>54</v>
      </c>
      <c r="L26" s="10" t="s">
        <v>55</v>
      </c>
      <c r="M26" s="10" t="s">
        <v>43</v>
      </c>
      <c r="N26" s="10" t="s">
        <v>44</v>
      </c>
      <c r="O26" s="10">
        <v>20106</v>
      </c>
      <c r="P26" s="10" t="s">
        <v>126</v>
      </c>
      <c r="Q26" s="10" t="s">
        <v>92</v>
      </c>
      <c r="R26" s="10" t="s">
        <v>44</v>
      </c>
      <c r="S26" s="10">
        <v>30</v>
      </c>
      <c r="T26" s="10" t="s">
        <v>30</v>
      </c>
      <c r="U26" s="10">
        <v>43</v>
      </c>
      <c r="V26" s="10">
        <v>11</v>
      </c>
      <c r="W26" s="50" t="s">
        <v>31</v>
      </c>
    </row>
    <row r="27" spans="1:23" x14ac:dyDescent="0.25">
      <c r="A27" s="48" t="s">
        <v>240</v>
      </c>
      <c r="B27" s="10" t="s">
        <v>241</v>
      </c>
      <c r="C27" s="11">
        <v>45046</v>
      </c>
      <c r="D27" s="10" t="s">
        <v>242</v>
      </c>
      <c r="E27" s="10">
        <v>0</v>
      </c>
      <c r="F27" s="10" t="s">
        <v>186</v>
      </c>
      <c r="H27" s="11">
        <v>45046</v>
      </c>
      <c r="I27" s="11">
        <v>45046</v>
      </c>
      <c r="J27" s="10" t="s">
        <v>23</v>
      </c>
      <c r="K27" s="10" t="s">
        <v>41</v>
      </c>
      <c r="L27" s="10" t="s">
        <v>42</v>
      </c>
      <c r="M27" s="10" t="s">
        <v>35</v>
      </c>
      <c r="N27" s="10" t="s">
        <v>44</v>
      </c>
      <c r="O27" s="10">
        <v>15022</v>
      </c>
      <c r="P27" s="10" t="s">
        <v>243</v>
      </c>
      <c r="Q27" s="10" t="s">
        <v>101</v>
      </c>
      <c r="R27" s="10" t="s">
        <v>44</v>
      </c>
      <c r="S27" s="10">
        <v>30</v>
      </c>
      <c r="T27" s="10" t="s">
        <v>30</v>
      </c>
      <c r="U27" s="10">
        <v>35</v>
      </c>
      <c r="V27" s="10">
        <v>5</v>
      </c>
      <c r="W27" s="50" t="s">
        <v>31</v>
      </c>
    </row>
    <row r="28" spans="1:23" x14ac:dyDescent="0.25">
      <c r="A28" s="48" t="s">
        <v>265</v>
      </c>
      <c r="B28" s="10" t="s">
        <v>266</v>
      </c>
      <c r="C28" s="11">
        <v>45046</v>
      </c>
      <c r="D28" s="10" t="s">
        <v>267</v>
      </c>
      <c r="E28" s="10">
        <v>0</v>
      </c>
      <c r="F28" s="10" t="s">
        <v>197</v>
      </c>
      <c r="H28" s="11">
        <v>45046</v>
      </c>
      <c r="I28" s="11">
        <v>45046</v>
      </c>
      <c r="J28" s="10" t="s">
        <v>23</v>
      </c>
      <c r="K28" s="10" t="s">
        <v>41</v>
      </c>
      <c r="L28" s="10" t="s">
        <v>42</v>
      </c>
      <c r="M28" s="10" t="s">
        <v>43</v>
      </c>
      <c r="N28" s="10" t="s">
        <v>44</v>
      </c>
      <c r="O28" s="10">
        <v>20100</v>
      </c>
      <c r="P28" s="10" t="s">
        <v>91</v>
      </c>
      <c r="Q28" s="10" t="s">
        <v>92</v>
      </c>
      <c r="R28" s="10" t="s">
        <v>44</v>
      </c>
      <c r="S28" s="10">
        <v>30</v>
      </c>
      <c r="T28" s="10" t="s">
        <v>30</v>
      </c>
      <c r="U28" s="10">
        <v>31</v>
      </c>
      <c r="V28" s="10">
        <v>1</v>
      </c>
      <c r="W28" s="50" t="s">
        <v>31</v>
      </c>
    </row>
    <row r="29" spans="1:23" x14ac:dyDescent="0.25">
      <c r="A29" s="48" t="s">
        <v>257</v>
      </c>
      <c r="B29" s="10" t="s">
        <v>258</v>
      </c>
      <c r="C29" s="11">
        <v>45046</v>
      </c>
      <c r="D29" s="10" t="s">
        <v>259</v>
      </c>
      <c r="E29" s="10">
        <v>0</v>
      </c>
      <c r="F29" s="10" t="s">
        <v>260</v>
      </c>
      <c r="H29" s="11">
        <v>45046</v>
      </c>
      <c r="I29" s="11">
        <v>45016</v>
      </c>
      <c r="J29" s="10" t="s">
        <v>23</v>
      </c>
      <c r="K29" s="10" t="s">
        <v>41</v>
      </c>
      <c r="L29" s="10" t="s">
        <v>42</v>
      </c>
      <c r="M29" s="10" t="s">
        <v>43</v>
      </c>
      <c r="N29" s="10" t="s">
        <v>44</v>
      </c>
      <c r="O29" s="10">
        <v>21011</v>
      </c>
      <c r="P29" s="10" t="s">
        <v>93</v>
      </c>
      <c r="Q29" s="10" t="s">
        <v>17398</v>
      </c>
      <c r="R29" s="10" t="s">
        <v>44</v>
      </c>
      <c r="S29" s="10">
        <v>30</v>
      </c>
      <c r="T29" s="10" t="s">
        <v>30</v>
      </c>
      <c r="U29" s="10">
        <v>51</v>
      </c>
      <c r="V29" s="10">
        <v>6</v>
      </c>
      <c r="W29" s="50" t="s">
        <v>31</v>
      </c>
    </row>
    <row r="30" spans="1:23" x14ac:dyDescent="0.25">
      <c r="A30" s="48" t="s">
        <v>275</v>
      </c>
      <c r="B30" s="10" t="s">
        <v>276</v>
      </c>
      <c r="C30" s="11">
        <v>45046</v>
      </c>
      <c r="D30" s="10" t="s">
        <v>277</v>
      </c>
      <c r="E30" s="10">
        <v>0</v>
      </c>
      <c r="F30" s="10" t="s">
        <v>278</v>
      </c>
      <c r="H30" s="11">
        <v>45046</v>
      </c>
      <c r="I30" s="11">
        <v>45046</v>
      </c>
      <c r="J30" s="10" t="s">
        <v>23</v>
      </c>
      <c r="K30" s="10" t="s">
        <v>120</v>
      </c>
      <c r="L30" s="10" t="s">
        <v>121</v>
      </c>
      <c r="M30" s="10" t="s">
        <v>43</v>
      </c>
      <c r="N30" s="10" t="s">
        <v>44</v>
      </c>
      <c r="O30" s="10">
        <v>15031</v>
      </c>
      <c r="P30" s="10" t="s">
        <v>279</v>
      </c>
      <c r="Q30" s="10" t="s">
        <v>101</v>
      </c>
      <c r="R30" s="10" t="s">
        <v>44</v>
      </c>
      <c r="S30" s="10">
        <v>30</v>
      </c>
      <c r="T30" s="10" t="s">
        <v>30</v>
      </c>
      <c r="U30" s="10">
        <v>28</v>
      </c>
      <c r="V30" s="10">
        <v>1</v>
      </c>
      <c r="W30" s="50" t="s">
        <v>31</v>
      </c>
    </row>
    <row r="31" spans="1:23" x14ac:dyDescent="0.25">
      <c r="A31" s="48" t="s">
        <v>261</v>
      </c>
      <c r="B31" s="10" t="s">
        <v>262</v>
      </c>
      <c r="C31" s="11">
        <v>45048</v>
      </c>
      <c r="D31" s="10" t="s">
        <v>263</v>
      </c>
      <c r="E31" s="10">
        <v>0</v>
      </c>
      <c r="F31" s="10" t="s">
        <v>264</v>
      </c>
      <c r="H31" s="11">
        <v>45048</v>
      </c>
      <c r="I31" s="11">
        <v>45048</v>
      </c>
      <c r="J31" s="10" t="s">
        <v>23</v>
      </c>
      <c r="K31" s="10" t="s">
        <v>54</v>
      </c>
      <c r="L31" s="10" t="s">
        <v>55</v>
      </c>
      <c r="M31" s="10" t="s">
        <v>43</v>
      </c>
      <c r="N31" s="10" t="s">
        <v>44</v>
      </c>
      <c r="O31" s="10">
        <v>70120</v>
      </c>
      <c r="P31" s="10" t="s">
        <v>180</v>
      </c>
      <c r="Q31" s="10" t="s">
        <v>17400</v>
      </c>
      <c r="R31" s="10" t="s">
        <v>44</v>
      </c>
      <c r="S31" s="10">
        <v>30</v>
      </c>
      <c r="T31" s="10" t="s">
        <v>30</v>
      </c>
      <c r="U31" s="10">
        <v>42</v>
      </c>
      <c r="V31" s="10">
        <v>9</v>
      </c>
      <c r="W31" s="50" t="s">
        <v>31</v>
      </c>
    </row>
    <row r="32" spans="1:23" x14ac:dyDescent="0.25">
      <c r="A32" s="48" t="s">
        <v>303</v>
      </c>
      <c r="B32" s="10" t="s">
        <v>304</v>
      </c>
      <c r="C32" s="11">
        <v>45051</v>
      </c>
      <c r="D32" s="10" t="s">
        <v>305</v>
      </c>
      <c r="E32" s="10">
        <v>0</v>
      </c>
      <c r="F32" s="10" t="s">
        <v>306</v>
      </c>
      <c r="H32" s="11">
        <v>45051</v>
      </c>
      <c r="I32" s="11">
        <v>45051</v>
      </c>
      <c r="J32" s="10" t="s">
        <v>23</v>
      </c>
      <c r="K32" s="10" t="s">
        <v>54</v>
      </c>
      <c r="L32" s="10" t="s">
        <v>55</v>
      </c>
      <c r="M32" s="10" t="s">
        <v>43</v>
      </c>
      <c r="N32" s="10" t="s">
        <v>44</v>
      </c>
      <c r="O32" s="10">
        <v>50100</v>
      </c>
      <c r="P32" s="10" t="s">
        <v>239</v>
      </c>
      <c r="Q32" t="s">
        <v>17399</v>
      </c>
      <c r="R32" s="10" t="s">
        <v>44</v>
      </c>
      <c r="S32" s="10">
        <v>30</v>
      </c>
      <c r="T32" s="10" t="s">
        <v>30</v>
      </c>
      <c r="U32" s="10">
        <v>48</v>
      </c>
      <c r="V32" s="10">
        <v>9</v>
      </c>
      <c r="W32" s="50" t="s">
        <v>31</v>
      </c>
    </row>
    <row r="33" spans="1:23" x14ac:dyDescent="0.25">
      <c r="A33" s="48" t="s">
        <v>289</v>
      </c>
      <c r="B33" s="10" t="s">
        <v>290</v>
      </c>
      <c r="C33" s="11">
        <v>45056</v>
      </c>
      <c r="D33" s="10" t="s">
        <v>291</v>
      </c>
      <c r="E33" s="10">
        <v>0</v>
      </c>
      <c r="F33" s="10" t="s">
        <v>292</v>
      </c>
      <c r="H33" s="11">
        <v>45056</v>
      </c>
      <c r="I33" s="11">
        <v>45056</v>
      </c>
      <c r="J33" s="10" t="s">
        <v>23</v>
      </c>
      <c r="K33" s="10" t="s">
        <v>54</v>
      </c>
      <c r="L33" s="10" t="s">
        <v>55</v>
      </c>
      <c r="M33" s="10" t="s">
        <v>43</v>
      </c>
      <c r="N33" s="10" t="s">
        <v>44</v>
      </c>
      <c r="O33" s="10">
        <v>15010</v>
      </c>
      <c r="P33" s="10" t="s">
        <v>209</v>
      </c>
      <c r="Q33" s="10" t="s">
        <v>101</v>
      </c>
      <c r="R33" s="10" t="s">
        <v>44</v>
      </c>
      <c r="S33" s="10">
        <v>30</v>
      </c>
      <c r="T33" s="10" t="s">
        <v>30</v>
      </c>
      <c r="U33" s="10">
        <v>38</v>
      </c>
      <c r="V33" s="10">
        <v>1</v>
      </c>
      <c r="W33" s="50" t="s">
        <v>31</v>
      </c>
    </row>
    <row r="34" spans="1:23" x14ac:dyDescent="0.25">
      <c r="A34" s="48" t="s">
        <v>228</v>
      </c>
      <c r="B34" s="10" t="s">
        <v>229</v>
      </c>
      <c r="C34" s="11">
        <v>45058</v>
      </c>
      <c r="D34" s="10" t="s">
        <v>230</v>
      </c>
      <c r="E34" s="10">
        <v>0</v>
      </c>
      <c r="F34" s="10" t="s">
        <v>231</v>
      </c>
      <c r="H34" s="11">
        <v>45058</v>
      </c>
      <c r="I34" s="11">
        <v>45058</v>
      </c>
      <c r="J34" s="10" t="s">
        <v>23</v>
      </c>
      <c r="K34" s="10" t="s">
        <v>54</v>
      </c>
      <c r="L34" s="10" t="s">
        <v>55</v>
      </c>
      <c r="M34" s="10" t="s">
        <v>116</v>
      </c>
      <c r="N34" s="10" t="s">
        <v>88</v>
      </c>
      <c r="O34" s="10">
        <v>20900</v>
      </c>
      <c r="P34" s="10" t="s">
        <v>60</v>
      </c>
      <c r="Q34" s="10" t="s">
        <v>61</v>
      </c>
      <c r="R34" s="10" t="s">
        <v>88</v>
      </c>
      <c r="S34" s="10">
        <v>50</v>
      </c>
      <c r="T34" s="10" t="s">
        <v>30</v>
      </c>
      <c r="U34" s="10">
        <v>45</v>
      </c>
      <c r="V34" s="10">
        <v>5</v>
      </c>
      <c r="W34" s="50" t="s">
        <v>31</v>
      </c>
    </row>
    <row r="35" spans="1:23" x14ac:dyDescent="0.25">
      <c r="A35" s="48" t="s">
        <v>224</v>
      </c>
      <c r="B35" s="10" t="s">
        <v>225</v>
      </c>
      <c r="C35" s="11">
        <v>45058</v>
      </c>
      <c r="D35" s="10" t="s">
        <v>226</v>
      </c>
      <c r="E35" s="10">
        <v>0</v>
      </c>
      <c r="F35" s="10" t="s">
        <v>227</v>
      </c>
      <c r="H35" s="11">
        <v>45058</v>
      </c>
      <c r="I35" s="11">
        <v>45058</v>
      </c>
      <c r="J35" s="10" t="s">
        <v>23</v>
      </c>
      <c r="K35" s="10" t="s">
        <v>41</v>
      </c>
      <c r="L35" s="10" t="s">
        <v>42</v>
      </c>
      <c r="M35" s="10" t="s">
        <v>116</v>
      </c>
      <c r="N35" s="10" t="s">
        <v>88</v>
      </c>
      <c r="O35" s="10">
        <v>86020</v>
      </c>
      <c r="P35" s="10" t="s">
        <v>117</v>
      </c>
      <c r="Q35" s="10" t="s">
        <v>118</v>
      </c>
      <c r="R35" s="10" t="s">
        <v>88</v>
      </c>
      <c r="S35" s="10">
        <v>50</v>
      </c>
      <c r="T35" s="10" t="s">
        <v>30</v>
      </c>
      <c r="U35" s="10">
        <v>48</v>
      </c>
      <c r="V35" s="10">
        <v>0</v>
      </c>
      <c r="W35" s="50" t="s">
        <v>31</v>
      </c>
    </row>
    <row r="36" spans="1:23" x14ac:dyDescent="0.25">
      <c r="A36" s="48" t="s">
        <v>321</v>
      </c>
      <c r="B36" s="10" t="s">
        <v>322</v>
      </c>
      <c r="C36" s="11">
        <v>45061</v>
      </c>
      <c r="D36" s="10" t="s">
        <v>323</v>
      </c>
      <c r="E36" s="10">
        <v>0</v>
      </c>
      <c r="F36" s="10" t="s">
        <v>186</v>
      </c>
      <c r="H36" s="11">
        <v>45061</v>
      </c>
      <c r="I36" s="11">
        <v>45061</v>
      </c>
      <c r="J36" s="10" t="s">
        <v>23</v>
      </c>
      <c r="K36" s="10" t="s">
        <v>41</v>
      </c>
      <c r="L36" s="10" t="s">
        <v>42</v>
      </c>
      <c r="M36" s="10" t="s">
        <v>35</v>
      </c>
      <c r="N36" s="10" t="s">
        <v>44</v>
      </c>
      <c r="O36" s="10">
        <v>15038</v>
      </c>
      <c r="P36" s="10" t="s">
        <v>324</v>
      </c>
      <c r="Q36" s="10" t="s">
        <v>101</v>
      </c>
      <c r="R36" s="10" t="s">
        <v>44</v>
      </c>
      <c r="S36" s="10">
        <v>30</v>
      </c>
      <c r="T36" s="10" t="s">
        <v>30</v>
      </c>
      <c r="U36" s="10">
        <v>26</v>
      </c>
      <c r="V36" s="10">
        <v>3</v>
      </c>
      <c r="W36" s="50" t="s">
        <v>31</v>
      </c>
    </row>
    <row r="37" spans="1:23" x14ac:dyDescent="0.25">
      <c r="A37" s="48" t="s">
        <v>325</v>
      </c>
      <c r="B37" s="10" t="s">
        <v>326</v>
      </c>
      <c r="C37" s="11">
        <v>45061</v>
      </c>
      <c r="D37" s="10" t="s">
        <v>327</v>
      </c>
      <c r="E37" s="10">
        <v>0</v>
      </c>
      <c r="F37" s="10" t="s">
        <v>167</v>
      </c>
      <c r="H37" s="11">
        <v>45061</v>
      </c>
      <c r="I37" s="11">
        <v>45037</v>
      </c>
      <c r="J37" s="10" t="s">
        <v>23</v>
      </c>
      <c r="K37" s="10" t="s">
        <v>120</v>
      </c>
      <c r="L37" s="10" t="s">
        <v>121</v>
      </c>
      <c r="M37" s="10" t="s">
        <v>26</v>
      </c>
      <c r="N37" s="10" t="s">
        <v>27</v>
      </c>
      <c r="O37" s="10">
        <v>86021</v>
      </c>
      <c r="P37" s="10" t="s">
        <v>196</v>
      </c>
      <c r="Q37" s="10" t="s">
        <v>118</v>
      </c>
      <c r="R37" s="10" t="s">
        <v>27</v>
      </c>
      <c r="S37" s="10">
        <v>70</v>
      </c>
      <c r="T37" s="10" t="s">
        <v>30</v>
      </c>
      <c r="U37" s="10">
        <v>55</v>
      </c>
      <c r="V37" s="10">
        <v>2</v>
      </c>
      <c r="W37" s="50" t="s">
        <v>31</v>
      </c>
    </row>
    <row r="38" spans="1:23" x14ac:dyDescent="0.25">
      <c r="A38" s="48" t="s">
        <v>781</v>
      </c>
      <c r="B38" s="10" t="s">
        <v>782</v>
      </c>
      <c r="C38" s="11">
        <v>45063</v>
      </c>
      <c r="D38" s="10" t="s">
        <v>783</v>
      </c>
      <c r="E38" s="10">
        <v>0</v>
      </c>
      <c r="F38" s="10" t="s">
        <v>784</v>
      </c>
      <c r="H38" s="11">
        <v>45063</v>
      </c>
      <c r="I38" s="11">
        <v>45063</v>
      </c>
      <c r="J38" s="10" t="s">
        <v>23</v>
      </c>
      <c r="K38" s="10" t="s">
        <v>161</v>
      </c>
      <c r="L38" s="10" t="s">
        <v>162</v>
      </c>
      <c r="M38" s="10" t="s">
        <v>43</v>
      </c>
      <c r="N38" s="10" t="s">
        <v>44</v>
      </c>
      <c r="O38" s="10">
        <v>15011</v>
      </c>
      <c r="P38" s="10" t="s">
        <v>785</v>
      </c>
      <c r="Q38" s="10" t="s">
        <v>101</v>
      </c>
      <c r="R38" s="10" t="s">
        <v>44</v>
      </c>
      <c r="S38" s="10">
        <v>30</v>
      </c>
      <c r="T38" s="10" t="s">
        <v>30</v>
      </c>
      <c r="U38" s="10">
        <v>31</v>
      </c>
      <c r="V38" s="10">
        <v>5</v>
      </c>
      <c r="W38" s="50" t="s">
        <v>31</v>
      </c>
    </row>
    <row r="39" spans="1:23" x14ac:dyDescent="0.25">
      <c r="A39" s="48" t="s">
        <v>336</v>
      </c>
      <c r="B39" s="10" t="s">
        <v>337</v>
      </c>
      <c r="C39" s="11">
        <v>45065</v>
      </c>
      <c r="D39" s="10" t="s">
        <v>338</v>
      </c>
      <c r="E39" s="10">
        <v>0</v>
      </c>
      <c r="F39" s="10" t="s">
        <v>167</v>
      </c>
      <c r="H39" s="11">
        <v>45065</v>
      </c>
      <c r="I39" s="11">
        <v>45065</v>
      </c>
      <c r="J39" s="10" t="s">
        <v>23</v>
      </c>
      <c r="K39" s="10" t="s">
        <v>339</v>
      </c>
      <c r="L39" s="10" t="s">
        <v>340</v>
      </c>
      <c r="M39" s="10" t="s">
        <v>26</v>
      </c>
      <c r="N39" s="10" t="s">
        <v>27</v>
      </c>
      <c r="O39" s="10">
        <v>60116</v>
      </c>
      <c r="P39" s="10" t="s">
        <v>168</v>
      </c>
      <c r="Q39" t="s">
        <v>17399</v>
      </c>
      <c r="R39" s="10" t="s">
        <v>27</v>
      </c>
      <c r="S39" s="10">
        <v>70</v>
      </c>
      <c r="T39" s="10" t="s">
        <v>30</v>
      </c>
      <c r="U39" s="10">
        <v>27</v>
      </c>
      <c r="V39" s="10">
        <v>0</v>
      </c>
      <c r="W39" s="50" t="s">
        <v>31</v>
      </c>
    </row>
    <row r="40" spans="1:23" x14ac:dyDescent="0.25">
      <c r="A40" s="48" t="s">
        <v>397</v>
      </c>
      <c r="B40" s="10" t="s">
        <v>398</v>
      </c>
      <c r="C40" s="11">
        <v>45068</v>
      </c>
      <c r="D40" s="10" t="s">
        <v>399</v>
      </c>
      <c r="E40" s="10">
        <v>0</v>
      </c>
      <c r="F40" s="10" t="s">
        <v>167</v>
      </c>
      <c r="H40" s="11">
        <v>45068</v>
      </c>
      <c r="I40" s="11">
        <v>45077</v>
      </c>
      <c r="J40" s="10" t="s">
        <v>23</v>
      </c>
      <c r="K40" s="10" t="s">
        <v>339</v>
      </c>
      <c r="L40" s="10" t="s">
        <v>340</v>
      </c>
      <c r="M40" s="10" t="s">
        <v>26</v>
      </c>
      <c r="N40" s="10" t="s">
        <v>27</v>
      </c>
      <c r="O40" s="10">
        <v>60116</v>
      </c>
      <c r="P40" s="10" t="s">
        <v>168</v>
      </c>
      <c r="Q40" t="s">
        <v>17399</v>
      </c>
      <c r="R40" s="10" t="s">
        <v>27</v>
      </c>
      <c r="S40" s="10">
        <v>70</v>
      </c>
      <c r="T40" s="10" t="s">
        <v>30</v>
      </c>
      <c r="U40" s="10">
        <v>44</v>
      </c>
      <c r="V40" s="10">
        <v>0</v>
      </c>
      <c r="W40" s="50" t="s">
        <v>31</v>
      </c>
    </row>
    <row r="41" spans="1:23" x14ac:dyDescent="0.25">
      <c r="A41" s="48" t="s">
        <v>316</v>
      </c>
      <c r="B41" s="10" t="s">
        <v>317</v>
      </c>
      <c r="C41" s="11">
        <v>45075</v>
      </c>
      <c r="D41" s="10" t="s">
        <v>318</v>
      </c>
      <c r="E41" s="10">
        <v>0</v>
      </c>
      <c r="F41" s="10" t="s">
        <v>319</v>
      </c>
      <c r="H41" s="11">
        <v>45075</v>
      </c>
      <c r="I41" s="11">
        <v>45075</v>
      </c>
      <c r="J41" s="10" t="s">
        <v>23</v>
      </c>
      <c r="K41" s="10" t="s">
        <v>194</v>
      </c>
      <c r="L41" s="10" t="s">
        <v>195</v>
      </c>
      <c r="M41" s="10" t="s">
        <v>43</v>
      </c>
      <c r="N41" s="10" t="s">
        <v>44</v>
      </c>
      <c r="O41" s="10">
        <v>87000</v>
      </c>
      <c r="P41" s="10" t="s">
        <v>320</v>
      </c>
      <c r="Q41" s="10" t="s">
        <v>118</v>
      </c>
      <c r="R41" s="10" t="s">
        <v>44</v>
      </c>
      <c r="S41" s="10">
        <v>30</v>
      </c>
      <c r="T41" s="10" t="s">
        <v>30</v>
      </c>
      <c r="U41" s="10">
        <v>26</v>
      </c>
      <c r="V41" s="10">
        <v>1</v>
      </c>
      <c r="W41" s="50" t="s">
        <v>31</v>
      </c>
    </row>
    <row r="42" spans="1:23" x14ac:dyDescent="0.25">
      <c r="A42" s="48" t="s">
        <v>603</v>
      </c>
      <c r="B42" s="10" t="s">
        <v>604</v>
      </c>
      <c r="C42" s="11">
        <v>45077</v>
      </c>
      <c r="D42" s="10" t="s">
        <v>605</v>
      </c>
      <c r="E42" s="10">
        <v>0</v>
      </c>
      <c r="F42" s="10" t="s">
        <v>606</v>
      </c>
      <c r="H42" s="11">
        <v>45077</v>
      </c>
      <c r="I42" s="11"/>
      <c r="J42" s="10" t="s">
        <v>23</v>
      </c>
      <c r="K42" s="10" t="s">
        <v>24</v>
      </c>
      <c r="L42" s="10" t="s">
        <v>25</v>
      </c>
      <c r="M42" s="10" t="s">
        <v>43</v>
      </c>
      <c r="N42" s="10" t="s">
        <v>44</v>
      </c>
      <c r="O42" s="10">
        <v>90103</v>
      </c>
      <c r="P42" s="10" t="s">
        <v>607</v>
      </c>
      <c r="Q42" s="10" t="s">
        <v>375</v>
      </c>
      <c r="R42" s="10" t="s">
        <v>47</v>
      </c>
      <c r="S42" s="10">
        <v>50</v>
      </c>
      <c r="T42" s="10" t="s">
        <v>39</v>
      </c>
      <c r="U42" s="10">
        <v>54</v>
      </c>
      <c r="V42" s="10">
        <v>27</v>
      </c>
      <c r="W42" s="50" t="s">
        <v>31</v>
      </c>
    </row>
    <row r="43" spans="1:23" x14ac:dyDescent="0.25">
      <c r="A43" s="48" t="s">
        <v>376</v>
      </c>
      <c r="B43" s="10" t="s">
        <v>377</v>
      </c>
      <c r="C43" s="11">
        <v>45077</v>
      </c>
      <c r="D43" s="10" t="s">
        <v>378</v>
      </c>
      <c r="E43" s="10">
        <v>0</v>
      </c>
      <c r="F43" s="10" t="s">
        <v>369</v>
      </c>
      <c r="H43" s="11">
        <v>45077</v>
      </c>
      <c r="I43" s="11">
        <v>45077</v>
      </c>
      <c r="J43" s="10" t="s">
        <v>23</v>
      </c>
      <c r="K43" s="10" t="s">
        <v>24</v>
      </c>
      <c r="L43" s="10" t="s">
        <v>25</v>
      </c>
      <c r="M43" s="10" t="s">
        <v>116</v>
      </c>
      <c r="N43" s="10" t="s">
        <v>88</v>
      </c>
      <c r="O43" s="10">
        <v>20300</v>
      </c>
      <c r="P43" s="10" t="s">
        <v>70</v>
      </c>
      <c r="Q43" s="10" t="s">
        <v>53</v>
      </c>
      <c r="R43" s="10" t="s">
        <v>29</v>
      </c>
      <c r="S43" s="10">
        <v>50</v>
      </c>
      <c r="T43" s="10" t="s">
        <v>30</v>
      </c>
      <c r="U43" s="10">
        <v>59</v>
      </c>
      <c r="V43" s="10">
        <v>17</v>
      </c>
      <c r="W43" s="50" t="s">
        <v>31</v>
      </c>
    </row>
    <row r="44" spans="1:23" x14ac:dyDescent="0.25">
      <c r="A44" s="48" t="s">
        <v>366</v>
      </c>
      <c r="B44" s="10" t="s">
        <v>367</v>
      </c>
      <c r="C44" s="11">
        <v>45077</v>
      </c>
      <c r="D44" s="10" t="s">
        <v>368</v>
      </c>
      <c r="E44" s="10">
        <v>0</v>
      </c>
      <c r="F44" s="10" t="s">
        <v>369</v>
      </c>
      <c r="H44" s="11">
        <v>45077</v>
      </c>
      <c r="I44" s="11">
        <v>45077</v>
      </c>
      <c r="J44" s="10" t="s">
        <v>23</v>
      </c>
      <c r="K44" s="10" t="s">
        <v>24</v>
      </c>
      <c r="L44" s="10" t="s">
        <v>25</v>
      </c>
      <c r="M44" s="10" t="s">
        <v>116</v>
      </c>
      <c r="N44" s="10" t="s">
        <v>88</v>
      </c>
      <c r="O44" s="10">
        <v>60112</v>
      </c>
      <c r="P44" s="10" t="s">
        <v>218</v>
      </c>
      <c r="Q44" t="s">
        <v>17399</v>
      </c>
      <c r="R44" s="10" t="s">
        <v>29</v>
      </c>
      <c r="S44" s="10">
        <v>50</v>
      </c>
      <c r="T44" s="10" t="s">
        <v>30</v>
      </c>
      <c r="U44" s="10">
        <v>67</v>
      </c>
      <c r="V44" s="10">
        <v>5</v>
      </c>
      <c r="W44" s="50" t="s">
        <v>31</v>
      </c>
    </row>
    <row r="45" spans="1:23" x14ac:dyDescent="0.25">
      <c r="A45" s="48" t="s">
        <v>370</v>
      </c>
      <c r="B45" s="10" t="s">
        <v>371</v>
      </c>
      <c r="C45" s="11">
        <v>45077</v>
      </c>
      <c r="D45" s="10" t="s">
        <v>372</v>
      </c>
      <c r="E45" s="10">
        <v>0</v>
      </c>
      <c r="F45" s="10" t="s">
        <v>373</v>
      </c>
      <c r="H45" s="11">
        <v>45077</v>
      </c>
      <c r="I45" s="11">
        <v>45077</v>
      </c>
      <c r="J45" s="10" t="s">
        <v>23</v>
      </c>
      <c r="K45" s="10" t="s">
        <v>24</v>
      </c>
      <c r="L45" s="10" t="s">
        <v>25</v>
      </c>
      <c r="M45" s="10" t="s">
        <v>43</v>
      </c>
      <c r="N45" s="10" t="s">
        <v>44</v>
      </c>
      <c r="O45" s="10">
        <v>90102</v>
      </c>
      <c r="P45" s="10" t="s">
        <v>374</v>
      </c>
      <c r="Q45" s="10" t="s">
        <v>375</v>
      </c>
      <c r="R45" s="10" t="s">
        <v>29</v>
      </c>
      <c r="S45" s="10">
        <v>30</v>
      </c>
      <c r="T45" s="10" t="s">
        <v>30</v>
      </c>
      <c r="U45" s="10">
        <v>71</v>
      </c>
      <c r="V45" s="10">
        <v>9</v>
      </c>
      <c r="W45" s="50" t="s">
        <v>31</v>
      </c>
    </row>
    <row r="46" spans="1:23" x14ac:dyDescent="0.25">
      <c r="A46" s="48" t="s">
        <v>357</v>
      </c>
      <c r="B46" s="10" t="s">
        <v>358</v>
      </c>
      <c r="C46" s="11">
        <v>45077</v>
      </c>
      <c r="D46" s="10" t="s">
        <v>359</v>
      </c>
      <c r="E46" s="10">
        <v>0</v>
      </c>
      <c r="F46" s="10" t="s">
        <v>360</v>
      </c>
      <c r="H46" s="11">
        <v>45077</v>
      </c>
      <c r="I46" s="11">
        <v>45077</v>
      </c>
      <c r="J46" s="10" t="s">
        <v>23</v>
      </c>
      <c r="K46" s="10" t="s">
        <v>24</v>
      </c>
      <c r="L46" s="10" t="s">
        <v>25</v>
      </c>
      <c r="M46" s="10" t="s">
        <v>26</v>
      </c>
      <c r="N46" s="10" t="s">
        <v>44</v>
      </c>
      <c r="O46" s="10">
        <v>40431</v>
      </c>
      <c r="P46" s="10" t="s">
        <v>361</v>
      </c>
      <c r="Q46" s="10" t="s">
        <v>76</v>
      </c>
      <c r="R46" s="10" t="s">
        <v>29</v>
      </c>
      <c r="S46" s="10">
        <v>30</v>
      </c>
      <c r="T46" s="10" t="s">
        <v>30</v>
      </c>
      <c r="U46" s="10">
        <v>62</v>
      </c>
      <c r="V46" s="10">
        <v>29</v>
      </c>
      <c r="W46" s="50" t="s">
        <v>31</v>
      </c>
    </row>
    <row r="47" spans="1:23" x14ac:dyDescent="0.25">
      <c r="A47" s="48" t="s">
        <v>362</v>
      </c>
      <c r="B47" s="10" t="s">
        <v>363</v>
      </c>
      <c r="C47" s="11">
        <v>45077</v>
      </c>
      <c r="D47" s="10" t="s">
        <v>364</v>
      </c>
      <c r="E47" s="10">
        <v>0</v>
      </c>
      <c r="F47" s="10" t="s">
        <v>365</v>
      </c>
      <c r="H47" s="11">
        <v>45077</v>
      </c>
      <c r="I47" s="11">
        <v>45077</v>
      </c>
      <c r="J47" s="10" t="s">
        <v>23</v>
      </c>
      <c r="K47" s="10" t="s">
        <v>24</v>
      </c>
      <c r="L47" s="10" t="s">
        <v>25</v>
      </c>
      <c r="M47" s="10" t="s">
        <v>116</v>
      </c>
      <c r="N47" s="10" t="s">
        <v>122</v>
      </c>
      <c r="O47" s="10">
        <v>86020</v>
      </c>
      <c r="P47" s="10" t="s">
        <v>117</v>
      </c>
      <c r="Q47" s="10" t="s">
        <v>118</v>
      </c>
      <c r="R47" s="10" t="s">
        <v>29</v>
      </c>
      <c r="S47" s="10">
        <v>50</v>
      </c>
      <c r="T47" s="10" t="s">
        <v>30</v>
      </c>
      <c r="U47" s="10">
        <v>68</v>
      </c>
      <c r="V47" s="10">
        <v>10</v>
      </c>
      <c r="W47" s="50" t="s">
        <v>31</v>
      </c>
    </row>
    <row r="48" spans="1:23" x14ac:dyDescent="0.25">
      <c r="A48" s="48" t="s">
        <v>351</v>
      </c>
      <c r="B48" s="10" t="s">
        <v>352</v>
      </c>
      <c r="C48" s="11">
        <v>45077</v>
      </c>
      <c r="D48" s="10" t="s">
        <v>353</v>
      </c>
      <c r="E48" s="10">
        <v>0</v>
      </c>
      <c r="F48" s="10" t="s">
        <v>354</v>
      </c>
      <c r="H48" s="11">
        <v>45077</v>
      </c>
      <c r="I48" s="11">
        <v>45077</v>
      </c>
      <c r="J48" s="10" t="s">
        <v>23</v>
      </c>
      <c r="K48" s="10" t="s">
        <v>24</v>
      </c>
      <c r="L48" s="10" t="s">
        <v>25</v>
      </c>
      <c r="M48" s="10" t="s">
        <v>26</v>
      </c>
      <c r="N48" s="10" t="s">
        <v>27</v>
      </c>
      <c r="O48" s="10">
        <v>60118</v>
      </c>
      <c r="P48" s="10" t="s">
        <v>28</v>
      </c>
      <c r="Q48" t="s">
        <v>17399</v>
      </c>
      <c r="R48" s="10" t="s">
        <v>29</v>
      </c>
      <c r="S48" s="10">
        <v>60</v>
      </c>
      <c r="T48" s="10" t="s">
        <v>30</v>
      </c>
      <c r="U48" s="10">
        <v>65</v>
      </c>
      <c r="V48" s="10">
        <v>20</v>
      </c>
      <c r="W48" s="50" t="s">
        <v>31</v>
      </c>
    </row>
    <row r="49" spans="1:23" x14ac:dyDescent="0.25">
      <c r="A49" s="48" t="s">
        <v>618</v>
      </c>
      <c r="B49" s="10" t="s">
        <v>619</v>
      </c>
      <c r="C49" s="11">
        <v>45077</v>
      </c>
      <c r="D49" s="10" t="s">
        <v>620</v>
      </c>
      <c r="E49" s="10">
        <v>0</v>
      </c>
      <c r="F49" s="10" t="s">
        <v>129</v>
      </c>
      <c r="G49" s="10" t="s">
        <v>439</v>
      </c>
      <c r="H49" s="11">
        <v>45077</v>
      </c>
      <c r="I49" s="11"/>
      <c r="J49" s="10" t="s">
        <v>23</v>
      </c>
      <c r="K49" s="10" t="s">
        <v>41</v>
      </c>
      <c r="L49" s="10" t="s">
        <v>42</v>
      </c>
      <c r="M49" s="10" t="s">
        <v>35</v>
      </c>
      <c r="N49" s="10" t="s">
        <v>36</v>
      </c>
      <c r="O49" s="10">
        <v>20213</v>
      </c>
      <c r="P49" s="10" t="s">
        <v>49</v>
      </c>
      <c r="Q49" s="10" t="s">
        <v>46</v>
      </c>
      <c r="R49" s="10" t="s">
        <v>127</v>
      </c>
      <c r="S49" s="10">
        <v>20</v>
      </c>
      <c r="T49" s="10" t="s">
        <v>39</v>
      </c>
      <c r="U49" s="10">
        <v>49</v>
      </c>
      <c r="V49" s="10">
        <v>5</v>
      </c>
      <c r="W49" s="50" t="s">
        <v>40</v>
      </c>
    </row>
    <row r="50" spans="1:23" x14ac:dyDescent="0.25">
      <c r="A50" s="48" t="s">
        <v>331</v>
      </c>
      <c r="B50" s="10" t="s">
        <v>332</v>
      </c>
      <c r="C50" s="11">
        <v>45077</v>
      </c>
      <c r="D50" s="10" t="s">
        <v>333</v>
      </c>
      <c r="E50" s="10">
        <v>0</v>
      </c>
      <c r="F50" s="10" t="s">
        <v>334</v>
      </c>
      <c r="H50" s="11">
        <v>45077</v>
      </c>
      <c r="I50" s="11">
        <v>45077</v>
      </c>
      <c r="J50" s="10" t="s">
        <v>23</v>
      </c>
      <c r="K50" s="10" t="s">
        <v>41</v>
      </c>
      <c r="L50" s="10" t="s">
        <v>42</v>
      </c>
      <c r="M50" s="10" t="s">
        <v>94</v>
      </c>
      <c r="N50" s="10" t="s">
        <v>88</v>
      </c>
      <c r="O50" s="10">
        <v>97100</v>
      </c>
      <c r="P50" s="10" t="s">
        <v>335</v>
      </c>
      <c r="Q50" s="10" t="s">
        <v>142</v>
      </c>
      <c r="R50" s="10" t="s">
        <v>88</v>
      </c>
      <c r="S50" s="10">
        <v>40</v>
      </c>
      <c r="T50" s="10" t="s">
        <v>30</v>
      </c>
      <c r="U50" s="10">
        <v>59</v>
      </c>
      <c r="V50" s="10">
        <v>7</v>
      </c>
      <c r="W50" s="50" t="s">
        <v>31</v>
      </c>
    </row>
    <row r="51" spans="1:23" x14ac:dyDescent="0.25">
      <c r="A51" s="48" t="s">
        <v>312</v>
      </c>
      <c r="B51" s="10" t="s">
        <v>313</v>
      </c>
      <c r="C51" s="11">
        <v>45077</v>
      </c>
      <c r="D51" s="10" t="s">
        <v>314</v>
      </c>
      <c r="E51" s="10">
        <v>0</v>
      </c>
      <c r="F51" s="10" t="s">
        <v>186</v>
      </c>
      <c r="H51" s="11">
        <v>45077</v>
      </c>
      <c r="I51" s="11">
        <v>45077</v>
      </c>
      <c r="J51" s="10" t="s">
        <v>23</v>
      </c>
      <c r="K51" s="10" t="s">
        <v>41</v>
      </c>
      <c r="L51" s="10" t="s">
        <v>42</v>
      </c>
      <c r="M51" s="10" t="s">
        <v>35</v>
      </c>
      <c r="N51" s="10" t="s">
        <v>44</v>
      </c>
      <c r="O51" s="10">
        <v>15026</v>
      </c>
      <c r="P51" s="10" t="s">
        <v>315</v>
      </c>
      <c r="Q51" s="10" t="s">
        <v>101</v>
      </c>
      <c r="R51" s="10" t="s">
        <v>44</v>
      </c>
      <c r="S51" s="10">
        <v>30</v>
      </c>
      <c r="T51" s="10" t="s">
        <v>30</v>
      </c>
      <c r="U51" s="10">
        <v>31</v>
      </c>
      <c r="V51" s="10">
        <v>5</v>
      </c>
      <c r="W51" s="50" t="s">
        <v>31</v>
      </c>
    </row>
    <row r="52" spans="1:23" x14ac:dyDescent="0.25">
      <c r="A52" s="48" t="s">
        <v>307</v>
      </c>
      <c r="B52" s="10" t="s">
        <v>308</v>
      </c>
      <c r="C52" s="11">
        <v>45077</v>
      </c>
      <c r="D52" s="10" t="s">
        <v>309</v>
      </c>
      <c r="E52" s="10">
        <v>1</v>
      </c>
      <c r="F52" s="10" t="s">
        <v>310</v>
      </c>
      <c r="H52" s="11">
        <v>45077</v>
      </c>
      <c r="I52" s="11">
        <v>45077</v>
      </c>
      <c r="J52" s="10" t="s">
        <v>23</v>
      </c>
      <c r="K52" s="10" t="s">
        <v>41</v>
      </c>
      <c r="L52" s="10" t="s">
        <v>42</v>
      </c>
      <c r="M52" s="10" t="s">
        <v>94</v>
      </c>
      <c r="N52" s="10" t="s">
        <v>44</v>
      </c>
      <c r="O52" s="10">
        <v>20150</v>
      </c>
      <c r="P52" s="10" t="s">
        <v>311</v>
      </c>
      <c r="Q52" s="10" t="s">
        <v>92</v>
      </c>
      <c r="R52" s="10" t="s">
        <v>44</v>
      </c>
      <c r="S52" s="10">
        <v>30</v>
      </c>
      <c r="T52" s="10" t="s">
        <v>30</v>
      </c>
      <c r="U52" s="10">
        <v>37</v>
      </c>
      <c r="V52" s="10">
        <v>8</v>
      </c>
      <c r="W52" s="50" t="s">
        <v>31</v>
      </c>
    </row>
    <row r="53" spans="1:23" x14ac:dyDescent="0.25">
      <c r="A53" s="48" t="s">
        <v>293</v>
      </c>
      <c r="B53" s="10" t="s">
        <v>294</v>
      </c>
      <c r="C53" s="11">
        <v>45077</v>
      </c>
      <c r="D53" s="10" t="s">
        <v>295</v>
      </c>
      <c r="E53" s="10">
        <v>0</v>
      </c>
      <c r="F53" s="10" t="s">
        <v>296</v>
      </c>
      <c r="H53" s="11">
        <v>45077</v>
      </c>
      <c r="I53" s="11"/>
      <c r="J53" s="10" t="s">
        <v>23</v>
      </c>
      <c r="K53" s="10" t="s">
        <v>120</v>
      </c>
      <c r="L53" s="10" t="s">
        <v>121</v>
      </c>
      <c r="M53" s="10" t="s">
        <v>43</v>
      </c>
      <c r="N53" s="10" t="s">
        <v>44</v>
      </c>
      <c r="O53" s="10">
        <v>50102</v>
      </c>
      <c r="P53" s="10" t="s">
        <v>297</v>
      </c>
      <c r="Q53" t="s">
        <v>17399</v>
      </c>
      <c r="R53" s="10" t="s">
        <v>44</v>
      </c>
      <c r="S53" s="10">
        <v>30</v>
      </c>
      <c r="T53" s="10" t="s">
        <v>39</v>
      </c>
      <c r="U53" s="10">
        <v>40</v>
      </c>
      <c r="V53" s="10">
        <v>15</v>
      </c>
      <c r="W53" s="50" t="s">
        <v>31</v>
      </c>
    </row>
    <row r="54" spans="1:23" x14ac:dyDescent="0.25">
      <c r="A54" s="48" t="s">
        <v>341</v>
      </c>
      <c r="B54" s="10" t="s">
        <v>342</v>
      </c>
      <c r="C54" s="11">
        <v>45077</v>
      </c>
      <c r="D54" s="10" t="s">
        <v>343</v>
      </c>
      <c r="E54" s="10">
        <v>0</v>
      </c>
      <c r="F54" s="10" t="s">
        <v>344</v>
      </c>
      <c r="G54" s="10" t="s">
        <v>344</v>
      </c>
      <c r="H54" s="11">
        <v>45077</v>
      </c>
      <c r="I54" s="11">
        <v>45077</v>
      </c>
      <c r="J54" s="10" t="s">
        <v>23</v>
      </c>
      <c r="K54" s="10" t="s">
        <v>345</v>
      </c>
      <c r="L54" s="10" t="s">
        <v>346</v>
      </c>
      <c r="M54" s="10" t="s">
        <v>35</v>
      </c>
      <c r="N54" s="10" t="s">
        <v>36</v>
      </c>
      <c r="O54" s="10">
        <v>20720</v>
      </c>
      <c r="P54" s="10" t="s">
        <v>347</v>
      </c>
      <c r="Q54" s="10" t="s">
        <v>38</v>
      </c>
      <c r="R54" s="10" t="s">
        <v>36</v>
      </c>
      <c r="S54" s="10">
        <v>20</v>
      </c>
      <c r="T54" s="10" t="s">
        <v>30</v>
      </c>
      <c r="U54" s="10">
        <v>60</v>
      </c>
      <c r="V54" s="10">
        <v>1</v>
      </c>
      <c r="W54" s="50" t="s">
        <v>40</v>
      </c>
    </row>
    <row r="55" spans="1:23" x14ac:dyDescent="0.25">
      <c r="A55" s="48" t="s">
        <v>861</v>
      </c>
      <c r="B55" s="10" t="s">
        <v>862</v>
      </c>
      <c r="C55" s="11">
        <v>45077</v>
      </c>
      <c r="D55" s="10" t="s">
        <v>863</v>
      </c>
      <c r="E55" s="10">
        <v>0</v>
      </c>
      <c r="F55" s="10" t="s">
        <v>178</v>
      </c>
      <c r="H55" s="11">
        <v>45077</v>
      </c>
      <c r="I55" s="11"/>
      <c r="J55" s="10" t="s">
        <v>23</v>
      </c>
      <c r="K55" s="10" t="s">
        <v>136</v>
      </c>
      <c r="L55" s="10" t="s">
        <v>137</v>
      </c>
      <c r="M55" s="10" t="s">
        <v>43</v>
      </c>
      <c r="N55" s="10" t="s">
        <v>88</v>
      </c>
      <c r="O55" s="10">
        <v>80121</v>
      </c>
      <c r="P55" s="10" t="s">
        <v>179</v>
      </c>
      <c r="Q55" s="10" t="s">
        <v>53</v>
      </c>
      <c r="R55" s="10" t="s">
        <v>88</v>
      </c>
      <c r="S55" s="10">
        <v>40</v>
      </c>
      <c r="T55" s="10" t="s">
        <v>39</v>
      </c>
      <c r="U55" s="10">
        <v>24</v>
      </c>
      <c r="V55" s="10">
        <v>0</v>
      </c>
      <c r="W55" s="50" t="s">
        <v>31</v>
      </c>
    </row>
    <row r="56" spans="1:23" x14ac:dyDescent="0.25">
      <c r="A56" s="48" t="s">
        <v>298</v>
      </c>
      <c r="B56" s="10" t="s">
        <v>299</v>
      </c>
      <c r="C56" s="11">
        <v>45079</v>
      </c>
      <c r="D56" s="10" t="s">
        <v>300</v>
      </c>
      <c r="E56" s="10">
        <v>0</v>
      </c>
      <c r="F56" s="10" t="s">
        <v>301</v>
      </c>
      <c r="H56" s="11">
        <v>45079</v>
      </c>
      <c r="I56" s="11">
        <v>45079</v>
      </c>
      <c r="J56" s="10" t="s">
        <v>23</v>
      </c>
      <c r="K56" s="10" t="s">
        <v>109</v>
      </c>
      <c r="L56" s="10" t="s">
        <v>110</v>
      </c>
      <c r="M56" s="10" t="s">
        <v>43</v>
      </c>
      <c r="N56" s="10" t="s">
        <v>44</v>
      </c>
      <c r="O56" s="10">
        <v>40406</v>
      </c>
      <c r="P56" s="10" t="s">
        <v>302</v>
      </c>
      <c r="Q56" s="10" t="s">
        <v>76</v>
      </c>
      <c r="R56" s="10" t="s">
        <v>44</v>
      </c>
      <c r="S56" s="10">
        <v>30</v>
      </c>
      <c r="T56" s="10" t="s">
        <v>30</v>
      </c>
      <c r="U56" s="10">
        <v>40</v>
      </c>
      <c r="V56" s="10">
        <v>1</v>
      </c>
      <c r="W56" s="50" t="s">
        <v>31</v>
      </c>
    </row>
    <row r="57" spans="1:23" x14ac:dyDescent="0.25">
      <c r="A57" s="48" t="s">
        <v>467</v>
      </c>
      <c r="B57" s="10" t="s">
        <v>468</v>
      </c>
      <c r="C57" s="11">
        <v>45083</v>
      </c>
      <c r="D57" s="10" t="s">
        <v>469</v>
      </c>
      <c r="E57" s="10">
        <v>0</v>
      </c>
      <c r="F57" s="10" t="s">
        <v>470</v>
      </c>
      <c r="H57" s="11">
        <v>45083</v>
      </c>
      <c r="I57" s="11">
        <v>45083</v>
      </c>
      <c r="J57" s="10" t="s">
        <v>23</v>
      </c>
      <c r="K57" s="10" t="s">
        <v>41</v>
      </c>
      <c r="L57" s="10" t="s">
        <v>42</v>
      </c>
      <c r="M57" s="10" t="s">
        <v>35</v>
      </c>
      <c r="N57" s="10" t="s">
        <v>44</v>
      </c>
      <c r="O57" s="10">
        <v>15016</v>
      </c>
      <c r="P57" s="10" t="s">
        <v>471</v>
      </c>
      <c r="Q57" s="10" t="s">
        <v>101</v>
      </c>
      <c r="R57" s="10" t="s">
        <v>44</v>
      </c>
      <c r="S57" s="10">
        <v>30</v>
      </c>
      <c r="T57" s="10" t="s">
        <v>30</v>
      </c>
      <c r="U57" s="10">
        <v>26</v>
      </c>
      <c r="V57" s="10">
        <v>1</v>
      </c>
      <c r="W57" s="50" t="s">
        <v>31</v>
      </c>
    </row>
    <row r="58" spans="1:23" x14ac:dyDescent="0.25">
      <c r="A58" s="48" t="s">
        <v>452</v>
      </c>
      <c r="B58" s="10" t="s">
        <v>453</v>
      </c>
      <c r="C58" s="11">
        <v>45083</v>
      </c>
      <c r="D58" s="10" t="s">
        <v>454</v>
      </c>
      <c r="E58" s="10">
        <v>0</v>
      </c>
      <c r="F58" s="10" t="s">
        <v>455</v>
      </c>
      <c r="H58" s="11">
        <v>45083</v>
      </c>
      <c r="I58" s="11">
        <v>45083</v>
      </c>
      <c r="J58" s="10" t="s">
        <v>23</v>
      </c>
      <c r="K58" s="10" t="s">
        <v>41</v>
      </c>
      <c r="L58" s="10" t="s">
        <v>42</v>
      </c>
      <c r="M58" s="10" t="s">
        <v>26</v>
      </c>
      <c r="N58" s="10" t="s">
        <v>44</v>
      </c>
      <c r="O58" s="10">
        <v>60116</v>
      </c>
      <c r="P58" s="10" t="s">
        <v>168</v>
      </c>
      <c r="Q58" s="83" t="s">
        <v>17399</v>
      </c>
      <c r="R58" s="10" t="s">
        <v>44</v>
      </c>
      <c r="S58" s="10">
        <v>30</v>
      </c>
      <c r="T58" s="10" t="s">
        <v>30</v>
      </c>
      <c r="U58" s="10">
        <v>56</v>
      </c>
      <c r="V58" s="10">
        <v>2</v>
      </c>
      <c r="W58" s="50" t="s">
        <v>31</v>
      </c>
    </row>
    <row r="59" spans="1:23" x14ac:dyDescent="0.25">
      <c r="A59" s="48" t="s">
        <v>328</v>
      </c>
      <c r="B59" s="10" t="s">
        <v>329</v>
      </c>
      <c r="C59" s="11">
        <v>45092</v>
      </c>
      <c r="D59" s="10" t="s">
        <v>330</v>
      </c>
      <c r="E59" s="10">
        <v>0</v>
      </c>
      <c r="F59" s="10" t="s">
        <v>149</v>
      </c>
      <c r="H59" s="11">
        <v>45092</v>
      </c>
      <c r="I59" s="11">
        <v>45092</v>
      </c>
      <c r="J59" s="10" t="s">
        <v>23</v>
      </c>
      <c r="K59" s="10" t="s">
        <v>41</v>
      </c>
      <c r="L59" s="10" t="s">
        <v>42</v>
      </c>
      <c r="M59" s="10" t="s">
        <v>116</v>
      </c>
      <c r="N59" s="10" t="s">
        <v>88</v>
      </c>
      <c r="O59" s="10">
        <v>86020</v>
      </c>
      <c r="P59" s="10" t="s">
        <v>117</v>
      </c>
      <c r="Q59" s="10" t="s">
        <v>118</v>
      </c>
      <c r="R59" s="10" t="s">
        <v>88</v>
      </c>
      <c r="S59" s="10">
        <v>50</v>
      </c>
      <c r="T59" s="10" t="s">
        <v>30</v>
      </c>
      <c r="U59" s="10">
        <v>30</v>
      </c>
      <c r="V59" s="10">
        <v>1</v>
      </c>
      <c r="W59" s="50" t="s">
        <v>31</v>
      </c>
    </row>
    <row r="60" spans="1:23" x14ac:dyDescent="0.25">
      <c r="A60" s="48" t="s">
        <v>489</v>
      </c>
      <c r="B60" s="10" t="s">
        <v>490</v>
      </c>
      <c r="C60" s="11">
        <v>45093</v>
      </c>
      <c r="D60" s="10" t="s">
        <v>491</v>
      </c>
      <c r="E60" s="10">
        <v>0</v>
      </c>
      <c r="F60" s="10" t="s">
        <v>177</v>
      </c>
      <c r="H60" s="11">
        <v>45093</v>
      </c>
      <c r="I60" s="11">
        <v>45093</v>
      </c>
      <c r="J60" s="10" t="s">
        <v>23</v>
      </c>
      <c r="K60" s="10" t="s">
        <v>54</v>
      </c>
      <c r="L60" s="10" t="s">
        <v>55</v>
      </c>
      <c r="M60" s="10" t="s">
        <v>116</v>
      </c>
      <c r="N60" s="10" t="s">
        <v>88</v>
      </c>
      <c r="O60" s="10">
        <v>20211</v>
      </c>
      <c r="P60" s="10" t="s">
        <v>82</v>
      </c>
      <c r="Q60" s="10" t="s">
        <v>46</v>
      </c>
      <c r="R60" s="10" t="s">
        <v>88</v>
      </c>
      <c r="S60" s="10">
        <v>50</v>
      </c>
      <c r="T60" s="10" t="s">
        <v>30</v>
      </c>
      <c r="U60" s="10">
        <v>39</v>
      </c>
      <c r="V60" s="10">
        <v>1</v>
      </c>
      <c r="W60" s="50" t="s">
        <v>31</v>
      </c>
    </row>
    <row r="61" spans="1:23" x14ac:dyDescent="0.25">
      <c r="A61" s="48" t="s">
        <v>481</v>
      </c>
      <c r="B61" s="10" t="s">
        <v>482</v>
      </c>
      <c r="C61" s="11">
        <v>45093</v>
      </c>
      <c r="D61" s="10" t="s">
        <v>483</v>
      </c>
      <c r="E61" s="10">
        <v>0</v>
      </c>
      <c r="F61" s="10" t="s">
        <v>484</v>
      </c>
      <c r="H61" s="11">
        <v>45093</v>
      </c>
      <c r="I61" s="11">
        <v>45093</v>
      </c>
      <c r="J61" s="10" t="s">
        <v>23</v>
      </c>
      <c r="K61" s="10" t="s">
        <v>41</v>
      </c>
      <c r="L61" s="10" t="s">
        <v>42</v>
      </c>
      <c r="M61" s="10" t="s">
        <v>116</v>
      </c>
      <c r="N61" s="10" t="s">
        <v>88</v>
      </c>
      <c r="O61" s="10">
        <v>88000</v>
      </c>
      <c r="P61" s="10" t="s">
        <v>185</v>
      </c>
      <c r="Q61" s="10" t="s">
        <v>118</v>
      </c>
      <c r="R61" s="10" t="s">
        <v>88</v>
      </c>
      <c r="S61" s="10">
        <v>40</v>
      </c>
      <c r="T61" s="10" t="s">
        <v>30</v>
      </c>
      <c r="U61" s="10">
        <v>29</v>
      </c>
      <c r="V61" s="10">
        <v>2</v>
      </c>
      <c r="W61" s="50" t="s">
        <v>31</v>
      </c>
    </row>
    <row r="62" spans="1:23" x14ac:dyDescent="0.25">
      <c r="A62" s="48" t="s">
        <v>476</v>
      </c>
      <c r="B62" s="10" t="s">
        <v>477</v>
      </c>
      <c r="C62" s="11">
        <v>45100</v>
      </c>
      <c r="D62" s="10" t="s">
        <v>478</v>
      </c>
      <c r="E62" s="10">
        <v>0</v>
      </c>
      <c r="F62" s="10" t="s">
        <v>479</v>
      </c>
      <c r="H62" s="11">
        <v>45100</v>
      </c>
      <c r="I62" s="11">
        <v>45100</v>
      </c>
      <c r="J62" s="10" t="s">
        <v>23</v>
      </c>
      <c r="K62" s="10" t="s">
        <v>41</v>
      </c>
      <c r="L62" s="10" t="s">
        <v>42</v>
      </c>
      <c r="M62" s="10" t="s">
        <v>43</v>
      </c>
      <c r="N62" s="10" t="s">
        <v>44</v>
      </c>
      <c r="O62" s="10">
        <v>70105</v>
      </c>
      <c r="P62" s="10" t="s">
        <v>480</v>
      </c>
      <c r="Q62" s="10" t="s">
        <v>17400</v>
      </c>
      <c r="R62" s="10" t="s">
        <v>44</v>
      </c>
      <c r="S62" s="10">
        <v>30</v>
      </c>
      <c r="T62" s="10" t="s">
        <v>30</v>
      </c>
      <c r="U62" s="10">
        <v>37</v>
      </c>
      <c r="V62" s="10">
        <v>3</v>
      </c>
      <c r="W62" s="50" t="s">
        <v>31</v>
      </c>
    </row>
    <row r="63" spans="1:23" x14ac:dyDescent="0.25">
      <c r="A63" s="48" t="s">
        <v>407</v>
      </c>
      <c r="B63" s="10" t="s">
        <v>408</v>
      </c>
      <c r="C63" s="11">
        <v>45103</v>
      </c>
      <c r="D63" s="10" t="s">
        <v>409</v>
      </c>
      <c r="E63" s="10">
        <v>0</v>
      </c>
      <c r="F63" s="10" t="s">
        <v>410</v>
      </c>
      <c r="H63" s="11">
        <v>45103</v>
      </c>
      <c r="I63" s="11">
        <v>45103</v>
      </c>
      <c r="J63" s="10" t="s">
        <v>23</v>
      </c>
      <c r="K63" s="10" t="s">
        <v>109</v>
      </c>
      <c r="L63" s="10" t="s">
        <v>110</v>
      </c>
      <c r="M63" s="10" t="s">
        <v>116</v>
      </c>
      <c r="N63" s="10" t="s">
        <v>88</v>
      </c>
      <c r="O63" s="10">
        <v>10700</v>
      </c>
      <c r="P63" s="10" t="s">
        <v>411</v>
      </c>
      <c r="Q63" s="10" t="s">
        <v>101</v>
      </c>
      <c r="R63" s="10" t="s">
        <v>88</v>
      </c>
      <c r="S63" s="10">
        <v>50</v>
      </c>
      <c r="T63" s="10" t="s">
        <v>30</v>
      </c>
      <c r="U63" s="10">
        <v>38</v>
      </c>
      <c r="V63" s="10">
        <v>8</v>
      </c>
      <c r="W63" s="50" t="s">
        <v>31</v>
      </c>
    </row>
    <row r="64" spans="1:23" x14ac:dyDescent="0.25">
      <c r="A64" s="48" t="s">
        <v>400</v>
      </c>
      <c r="B64" s="10" t="s">
        <v>401</v>
      </c>
      <c r="C64" s="11">
        <v>45104</v>
      </c>
      <c r="D64" s="10" t="s">
        <v>206</v>
      </c>
      <c r="E64" s="10">
        <v>0</v>
      </c>
      <c r="F64" s="10" t="s">
        <v>402</v>
      </c>
      <c r="H64" s="11">
        <v>45104</v>
      </c>
      <c r="I64" s="11">
        <v>45104</v>
      </c>
      <c r="J64" s="10" t="s">
        <v>23</v>
      </c>
      <c r="K64" s="10" t="s">
        <v>41</v>
      </c>
      <c r="L64" s="10" t="s">
        <v>42</v>
      </c>
      <c r="M64" s="10" t="s">
        <v>43</v>
      </c>
      <c r="N64" s="10" t="s">
        <v>88</v>
      </c>
      <c r="O64" s="10">
        <v>20430</v>
      </c>
      <c r="P64" s="10" t="s">
        <v>156</v>
      </c>
      <c r="Q64" s="10" t="s">
        <v>79</v>
      </c>
      <c r="R64" s="10" t="s">
        <v>88</v>
      </c>
      <c r="S64" s="10">
        <v>40</v>
      </c>
      <c r="T64" s="10" t="s">
        <v>30</v>
      </c>
      <c r="U64" s="10">
        <v>25</v>
      </c>
      <c r="V64" s="10">
        <v>0</v>
      </c>
      <c r="W64" s="50" t="s">
        <v>31</v>
      </c>
    </row>
    <row r="65" spans="1:23" x14ac:dyDescent="0.25">
      <c r="A65" s="48" t="s">
        <v>608</v>
      </c>
      <c r="B65" s="10" t="s">
        <v>609</v>
      </c>
      <c r="C65" s="11">
        <v>45107</v>
      </c>
      <c r="D65" s="10" t="s">
        <v>610</v>
      </c>
      <c r="E65" s="10">
        <v>0</v>
      </c>
      <c r="F65" s="10" t="s">
        <v>379</v>
      </c>
      <c r="H65" s="11">
        <v>45107</v>
      </c>
      <c r="I65" s="11"/>
      <c r="J65" s="10" t="s">
        <v>23</v>
      </c>
      <c r="K65" s="10" t="s">
        <v>24</v>
      </c>
      <c r="L65" s="10" t="s">
        <v>25</v>
      </c>
      <c r="M65" s="10" t="s">
        <v>43</v>
      </c>
      <c r="N65" s="10" t="s">
        <v>44</v>
      </c>
      <c r="O65" s="10">
        <v>21011</v>
      </c>
      <c r="P65" s="10" t="s">
        <v>93</v>
      </c>
      <c r="Q65" s="10" t="s">
        <v>17398</v>
      </c>
      <c r="R65" s="10" t="s">
        <v>47</v>
      </c>
      <c r="S65" s="10">
        <v>40</v>
      </c>
      <c r="T65" s="10" t="s">
        <v>39</v>
      </c>
      <c r="U65" s="10">
        <v>65</v>
      </c>
      <c r="V65" s="10">
        <v>26</v>
      </c>
      <c r="W65" s="50" t="s">
        <v>31</v>
      </c>
    </row>
    <row r="66" spans="1:23" x14ac:dyDescent="0.25">
      <c r="A66" s="48" t="s">
        <v>498</v>
      </c>
      <c r="B66" s="10" t="s">
        <v>499</v>
      </c>
      <c r="C66" s="11">
        <v>45107</v>
      </c>
      <c r="D66" s="10" t="s">
        <v>500</v>
      </c>
      <c r="E66" s="10">
        <v>0</v>
      </c>
      <c r="F66" s="10" t="s">
        <v>501</v>
      </c>
      <c r="G66" s="10" t="s">
        <v>502</v>
      </c>
      <c r="H66" s="11">
        <v>45107</v>
      </c>
      <c r="I66" s="11">
        <v>45107</v>
      </c>
      <c r="J66" s="10" t="s">
        <v>23</v>
      </c>
      <c r="K66" s="10" t="s">
        <v>24</v>
      </c>
      <c r="L66" s="10" t="s">
        <v>25</v>
      </c>
      <c r="M66" s="10" t="s">
        <v>35</v>
      </c>
      <c r="N66" s="10" t="s">
        <v>124</v>
      </c>
      <c r="O66" s="10">
        <v>20600</v>
      </c>
      <c r="P66" s="10" t="s">
        <v>503</v>
      </c>
      <c r="Q66" s="10" t="s">
        <v>17402</v>
      </c>
      <c r="R66" s="10" t="s">
        <v>29</v>
      </c>
      <c r="S66" s="10">
        <v>10</v>
      </c>
      <c r="T66" s="10" t="s">
        <v>30</v>
      </c>
      <c r="U66" s="10">
        <v>72</v>
      </c>
      <c r="V66" s="10">
        <v>39</v>
      </c>
      <c r="W66" s="50" t="s">
        <v>31</v>
      </c>
    </row>
    <row r="67" spans="1:23" x14ac:dyDescent="0.25">
      <c r="A67" s="48" t="s">
        <v>512</v>
      </c>
      <c r="B67" s="10" t="s">
        <v>513</v>
      </c>
      <c r="C67" s="11">
        <v>45107</v>
      </c>
      <c r="D67" s="10" t="s">
        <v>514</v>
      </c>
      <c r="E67" s="10">
        <v>0</v>
      </c>
      <c r="F67" s="10" t="s">
        <v>515</v>
      </c>
      <c r="H67" s="11">
        <v>45107</v>
      </c>
      <c r="I67" s="11">
        <v>45107</v>
      </c>
      <c r="J67" s="10" t="s">
        <v>23</v>
      </c>
      <c r="K67" s="10" t="s">
        <v>24</v>
      </c>
      <c r="L67" s="10" t="s">
        <v>25</v>
      </c>
      <c r="M67" s="10" t="s">
        <v>116</v>
      </c>
      <c r="N67" s="10" t="s">
        <v>88</v>
      </c>
      <c r="O67" s="10">
        <v>20611</v>
      </c>
      <c r="P67" s="10" t="s">
        <v>103</v>
      </c>
      <c r="Q67" s="10" t="s">
        <v>17402</v>
      </c>
      <c r="R67" s="10" t="s">
        <v>29</v>
      </c>
      <c r="S67" s="10">
        <v>50</v>
      </c>
      <c r="T67" s="10" t="s">
        <v>30</v>
      </c>
      <c r="U67" s="10">
        <v>75</v>
      </c>
      <c r="V67" s="10">
        <v>23</v>
      </c>
      <c r="W67" s="50" t="s">
        <v>31</v>
      </c>
    </row>
    <row r="68" spans="1:23" x14ac:dyDescent="0.25">
      <c r="A68" s="48" t="s">
        <v>547</v>
      </c>
      <c r="B68" s="10" t="s">
        <v>548</v>
      </c>
      <c r="C68" s="11">
        <v>45107</v>
      </c>
      <c r="D68" s="10" t="s">
        <v>549</v>
      </c>
      <c r="E68" s="10">
        <v>0</v>
      </c>
      <c r="F68" s="10" t="s">
        <v>550</v>
      </c>
      <c r="H68" s="11">
        <v>45107</v>
      </c>
      <c r="I68" s="11">
        <v>45107</v>
      </c>
      <c r="J68" s="10" t="s">
        <v>23</v>
      </c>
      <c r="K68" s="10" t="s">
        <v>24</v>
      </c>
      <c r="L68" s="10" t="s">
        <v>25</v>
      </c>
      <c r="M68" s="10" t="s">
        <v>43</v>
      </c>
      <c r="N68" s="10" t="s">
        <v>44</v>
      </c>
      <c r="O68" s="10">
        <v>21011</v>
      </c>
      <c r="P68" s="10" t="s">
        <v>93</v>
      </c>
      <c r="Q68" s="10" t="s">
        <v>17398</v>
      </c>
      <c r="R68" s="10" t="s">
        <v>29</v>
      </c>
      <c r="S68" s="10">
        <v>30</v>
      </c>
      <c r="T68" s="10" t="s">
        <v>30</v>
      </c>
      <c r="U68" s="10">
        <v>71</v>
      </c>
      <c r="V68" s="10">
        <v>11</v>
      </c>
      <c r="W68" s="50" t="s">
        <v>31</v>
      </c>
    </row>
    <row r="69" spans="1:23" x14ac:dyDescent="0.25">
      <c r="A69" s="48" t="s">
        <v>504</v>
      </c>
      <c r="B69" s="10" t="s">
        <v>505</v>
      </c>
      <c r="C69" s="11">
        <v>45107</v>
      </c>
      <c r="D69" s="10" t="s">
        <v>506</v>
      </c>
      <c r="E69" s="10">
        <v>0</v>
      </c>
      <c r="F69" s="10" t="s">
        <v>507</v>
      </c>
      <c r="H69" s="11">
        <v>45107</v>
      </c>
      <c r="I69" s="11">
        <v>45107</v>
      </c>
      <c r="J69" s="10" t="s">
        <v>23</v>
      </c>
      <c r="K69" s="10" t="s">
        <v>24</v>
      </c>
      <c r="L69" s="10" t="s">
        <v>25</v>
      </c>
      <c r="M69" s="10" t="s">
        <v>43</v>
      </c>
      <c r="N69" s="10" t="s">
        <v>44</v>
      </c>
      <c r="O69" s="10">
        <v>11100</v>
      </c>
      <c r="P69" s="10" t="s">
        <v>508</v>
      </c>
      <c r="Q69" s="10" t="s">
        <v>950</v>
      </c>
      <c r="R69" s="10" t="s">
        <v>29</v>
      </c>
      <c r="S69" s="10">
        <v>30</v>
      </c>
      <c r="T69" s="10" t="s">
        <v>30</v>
      </c>
      <c r="U69" s="10">
        <v>52</v>
      </c>
      <c r="V69" s="10">
        <v>28</v>
      </c>
      <c r="W69" s="50" t="s">
        <v>31</v>
      </c>
    </row>
    <row r="70" spans="1:23" x14ac:dyDescent="0.25">
      <c r="A70" s="48" t="s">
        <v>578</v>
      </c>
      <c r="B70" s="10" t="s">
        <v>579</v>
      </c>
      <c r="C70" s="11">
        <v>45107</v>
      </c>
      <c r="D70" s="10" t="s">
        <v>580</v>
      </c>
      <c r="E70" s="10">
        <v>0</v>
      </c>
      <c r="F70" s="10" t="s">
        <v>581</v>
      </c>
      <c r="G70" s="10" t="s">
        <v>74</v>
      </c>
      <c r="H70" s="11">
        <v>45107</v>
      </c>
      <c r="I70" s="11"/>
      <c r="J70" s="10" t="s">
        <v>23</v>
      </c>
      <c r="K70" s="10" t="s">
        <v>54</v>
      </c>
      <c r="L70" s="10" t="s">
        <v>55</v>
      </c>
      <c r="M70" s="10" t="s">
        <v>35</v>
      </c>
      <c r="N70" s="10" t="s">
        <v>36</v>
      </c>
      <c r="O70" s="10">
        <v>20211</v>
      </c>
      <c r="P70" s="10" t="s">
        <v>857</v>
      </c>
      <c r="Q70" s="10" t="s">
        <v>46</v>
      </c>
      <c r="R70" s="10" t="s">
        <v>57</v>
      </c>
      <c r="S70" s="10">
        <v>20</v>
      </c>
      <c r="T70" s="10" t="s">
        <v>39</v>
      </c>
      <c r="U70" s="10">
        <v>35</v>
      </c>
      <c r="V70" s="10">
        <v>7</v>
      </c>
      <c r="W70" s="50" t="s">
        <v>40</v>
      </c>
    </row>
    <row r="71" spans="1:23" x14ac:dyDescent="0.25">
      <c r="A71" s="48" t="s">
        <v>443</v>
      </c>
      <c r="B71" s="10" t="s">
        <v>444</v>
      </c>
      <c r="C71" s="11">
        <v>45107</v>
      </c>
      <c r="D71" s="10" t="s">
        <v>445</v>
      </c>
      <c r="E71" s="10">
        <v>0</v>
      </c>
      <c r="F71" s="10" t="s">
        <v>170</v>
      </c>
      <c r="G71" s="10" t="s">
        <v>171</v>
      </c>
      <c r="H71" s="11">
        <v>45107</v>
      </c>
      <c r="I71" s="11">
        <v>45107</v>
      </c>
      <c r="J71" s="10" t="s">
        <v>23</v>
      </c>
      <c r="K71" s="10" t="s">
        <v>54</v>
      </c>
      <c r="L71" s="10" t="s">
        <v>55</v>
      </c>
      <c r="M71" s="10" t="s">
        <v>35</v>
      </c>
      <c r="N71" s="10" t="s">
        <v>57</v>
      </c>
      <c r="O71" s="10">
        <v>20412</v>
      </c>
      <c r="P71" s="10" t="s">
        <v>96</v>
      </c>
      <c r="Q71" s="10" t="s">
        <v>79</v>
      </c>
      <c r="R71" s="10" t="s">
        <v>57</v>
      </c>
      <c r="S71" s="10">
        <v>20</v>
      </c>
      <c r="T71" s="10" t="s">
        <v>30</v>
      </c>
      <c r="U71" s="10">
        <v>54</v>
      </c>
      <c r="V71" s="10">
        <v>4</v>
      </c>
      <c r="W71" s="50" t="s">
        <v>40</v>
      </c>
    </row>
    <row r="72" spans="1:23" x14ac:dyDescent="0.25">
      <c r="A72" s="48" t="s">
        <v>487</v>
      </c>
      <c r="B72" s="10" t="s">
        <v>488</v>
      </c>
      <c r="C72" s="11">
        <v>45107</v>
      </c>
      <c r="D72" s="10" t="s">
        <v>414</v>
      </c>
      <c r="E72" s="10">
        <v>0</v>
      </c>
      <c r="F72" s="10" t="s">
        <v>415</v>
      </c>
      <c r="H72" s="11">
        <v>45107</v>
      </c>
      <c r="I72" s="11">
        <v>45107</v>
      </c>
      <c r="J72" s="10" t="s">
        <v>23</v>
      </c>
      <c r="K72" s="10" t="s">
        <v>41</v>
      </c>
      <c r="L72" s="10" t="s">
        <v>42</v>
      </c>
      <c r="M72" s="10" t="s">
        <v>116</v>
      </c>
      <c r="N72" s="10" t="s">
        <v>88</v>
      </c>
      <c r="O72" s="10">
        <v>15022</v>
      </c>
      <c r="P72" s="10" t="s">
        <v>243</v>
      </c>
      <c r="Q72" s="10" t="s">
        <v>101</v>
      </c>
      <c r="R72" s="10" t="s">
        <v>88</v>
      </c>
      <c r="S72" s="10">
        <v>40</v>
      </c>
      <c r="T72" s="10" t="s">
        <v>30</v>
      </c>
      <c r="U72" s="10">
        <v>68</v>
      </c>
      <c r="V72" s="10">
        <v>1</v>
      </c>
      <c r="W72" s="50" t="s">
        <v>31</v>
      </c>
    </row>
    <row r="73" spans="1:23" x14ac:dyDescent="0.25">
      <c r="A73" s="48" t="s">
        <v>393</v>
      </c>
      <c r="B73" s="10" t="s">
        <v>394</v>
      </c>
      <c r="C73" s="11">
        <v>45107</v>
      </c>
      <c r="D73" s="10" t="s">
        <v>395</v>
      </c>
      <c r="E73" s="10">
        <v>0</v>
      </c>
      <c r="F73" s="10" t="s">
        <v>396</v>
      </c>
      <c r="H73" s="11">
        <v>45107</v>
      </c>
      <c r="I73" s="11">
        <v>45107</v>
      </c>
      <c r="J73" s="10" t="s">
        <v>23</v>
      </c>
      <c r="K73" s="10" t="s">
        <v>41</v>
      </c>
      <c r="L73" s="10" t="s">
        <v>42</v>
      </c>
      <c r="M73" s="10" t="s">
        <v>43</v>
      </c>
      <c r="N73" s="10" t="s">
        <v>44</v>
      </c>
      <c r="O73" s="10">
        <v>20100</v>
      </c>
      <c r="P73" s="10" t="s">
        <v>91</v>
      </c>
      <c r="Q73" s="10" t="s">
        <v>92</v>
      </c>
      <c r="R73" s="10" t="s">
        <v>44</v>
      </c>
      <c r="S73" s="10">
        <v>30</v>
      </c>
      <c r="T73" s="10" t="s">
        <v>30</v>
      </c>
      <c r="U73" s="10">
        <v>39</v>
      </c>
      <c r="V73" s="10">
        <v>5</v>
      </c>
      <c r="W73" s="50" t="s">
        <v>31</v>
      </c>
    </row>
    <row r="74" spans="1:23" x14ac:dyDescent="0.25">
      <c r="A74" s="48" t="s">
        <v>456</v>
      </c>
      <c r="B74" s="10" t="s">
        <v>457</v>
      </c>
      <c r="C74" s="11">
        <v>45107</v>
      </c>
      <c r="D74" s="10" t="s">
        <v>458</v>
      </c>
      <c r="E74" s="10">
        <v>0</v>
      </c>
      <c r="F74" s="10" t="s">
        <v>459</v>
      </c>
      <c r="H74" s="11">
        <v>45107</v>
      </c>
      <c r="I74" s="11"/>
      <c r="J74" s="10" t="s">
        <v>23</v>
      </c>
      <c r="K74" s="10" t="s">
        <v>460</v>
      </c>
      <c r="L74" s="10" t="s">
        <v>461</v>
      </c>
      <c r="M74" s="10" t="s">
        <v>94</v>
      </c>
      <c r="N74" s="10" t="s">
        <v>88</v>
      </c>
      <c r="O74" s="10">
        <v>40310</v>
      </c>
      <c r="P74" s="10" t="s">
        <v>130</v>
      </c>
      <c r="Q74" s="10" t="s">
        <v>76</v>
      </c>
      <c r="R74" s="10" t="s">
        <v>127</v>
      </c>
      <c r="S74" s="10">
        <v>20</v>
      </c>
      <c r="T74" s="10" t="s">
        <v>39</v>
      </c>
      <c r="U74" s="10">
        <v>60</v>
      </c>
      <c r="V74" s="10">
        <v>1</v>
      </c>
      <c r="W74" s="50" t="s">
        <v>31</v>
      </c>
    </row>
    <row r="75" spans="1:23" s="44" customFormat="1" x14ac:dyDescent="0.25">
      <c r="A75" s="48" t="s">
        <v>462</v>
      </c>
      <c r="B75" s="10" t="s">
        <v>463</v>
      </c>
      <c r="C75" s="11">
        <v>45107</v>
      </c>
      <c r="D75" s="10" t="s">
        <v>464</v>
      </c>
      <c r="E75" s="10">
        <v>0</v>
      </c>
      <c r="F75" s="10" t="s">
        <v>465</v>
      </c>
      <c r="G75" s="10"/>
      <c r="H75" s="11">
        <v>45107</v>
      </c>
      <c r="I75" s="11">
        <v>45107</v>
      </c>
      <c r="J75" s="10" t="s">
        <v>23</v>
      </c>
      <c r="K75" s="10" t="s">
        <v>460</v>
      </c>
      <c r="L75" s="10" t="s">
        <v>461</v>
      </c>
      <c r="M75" s="10" t="s">
        <v>94</v>
      </c>
      <c r="N75" s="10" t="s">
        <v>44</v>
      </c>
      <c r="O75" s="10">
        <v>80120</v>
      </c>
      <c r="P75" s="10" t="s">
        <v>466</v>
      </c>
      <c r="Q75" s="10" t="s">
        <v>950</v>
      </c>
      <c r="R75" s="10" t="s">
        <v>44</v>
      </c>
      <c r="S75" s="10">
        <v>10</v>
      </c>
      <c r="T75" s="10" t="s">
        <v>30</v>
      </c>
      <c r="U75" s="10">
        <v>45</v>
      </c>
      <c r="V75" s="10">
        <v>2</v>
      </c>
      <c r="W75" s="50" t="s">
        <v>31</v>
      </c>
    </row>
    <row r="76" spans="1:23" s="44" customFormat="1" x14ac:dyDescent="0.25">
      <c r="A76" s="49" t="s">
        <v>412</v>
      </c>
      <c r="B76" s="44" t="s">
        <v>413</v>
      </c>
      <c r="C76" s="45">
        <v>45109</v>
      </c>
      <c r="D76" s="44" t="s">
        <v>414</v>
      </c>
      <c r="E76" s="44">
        <v>0</v>
      </c>
      <c r="F76" s="44" t="s">
        <v>415</v>
      </c>
      <c r="H76" s="45">
        <v>45109</v>
      </c>
      <c r="I76" s="45">
        <v>45108</v>
      </c>
      <c r="J76" s="44" t="s">
        <v>23</v>
      </c>
      <c r="K76" s="44" t="s">
        <v>54</v>
      </c>
      <c r="L76" s="44" t="s">
        <v>55</v>
      </c>
      <c r="M76" s="44" t="s">
        <v>116</v>
      </c>
      <c r="N76" s="44" t="s">
        <v>88</v>
      </c>
      <c r="O76" s="44">
        <v>15022</v>
      </c>
      <c r="P76" s="44" t="s">
        <v>243</v>
      </c>
      <c r="Q76" s="44" t="s">
        <v>101</v>
      </c>
      <c r="R76" s="44" t="s">
        <v>88</v>
      </c>
      <c r="S76" s="44">
        <v>40</v>
      </c>
      <c r="T76" s="44" t="s">
        <v>30</v>
      </c>
      <c r="U76" s="44">
        <v>27</v>
      </c>
      <c r="V76" s="44">
        <v>0</v>
      </c>
      <c r="W76" s="51" t="s">
        <v>31</v>
      </c>
    </row>
    <row r="77" spans="1:23" s="44" customFormat="1" x14ac:dyDescent="0.25">
      <c r="A77" s="49" t="s">
        <v>645</v>
      </c>
      <c r="B77" s="44" t="s">
        <v>646</v>
      </c>
      <c r="C77" s="44">
        <v>45112</v>
      </c>
      <c r="D77" s="44" t="s">
        <v>647</v>
      </c>
      <c r="E77" s="44">
        <v>0</v>
      </c>
      <c r="F77" s="44" t="s">
        <v>389</v>
      </c>
      <c r="H77" s="45">
        <v>45112</v>
      </c>
      <c r="I77" s="45">
        <v>45112</v>
      </c>
      <c r="J77" s="44" t="s">
        <v>23</v>
      </c>
      <c r="K77" s="44" t="s">
        <v>54</v>
      </c>
      <c r="L77" s="44" t="s">
        <v>55</v>
      </c>
      <c r="M77" s="44" t="s">
        <v>43</v>
      </c>
      <c r="N77" s="44" t="s">
        <v>44</v>
      </c>
      <c r="O77" s="44">
        <v>50100</v>
      </c>
      <c r="P77" s="44" t="s">
        <v>239</v>
      </c>
      <c r="Q77" s="83" t="s">
        <v>17399</v>
      </c>
      <c r="R77" s="44" t="s">
        <v>44</v>
      </c>
      <c r="S77" s="44">
        <v>30</v>
      </c>
      <c r="T77" s="44" t="s">
        <v>30</v>
      </c>
      <c r="U77" s="44">
        <v>36</v>
      </c>
      <c r="V77" s="44">
        <v>9</v>
      </c>
      <c r="W77" s="51" t="s">
        <v>31</v>
      </c>
    </row>
    <row r="78" spans="1:23" s="44" customFormat="1" x14ac:dyDescent="0.25">
      <c r="A78" s="49" t="s">
        <v>420</v>
      </c>
      <c r="B78" s="44" t="s">
        <v>421</v>
      </c>
      <c r="C78" s="45">
        <v>45112</v>
      </c>
      <c r="D78" s="44" t="s">
        <v>422</v>
      </c>
      <c r="E78" s="44">
        <v>0</v>
      </c>
      <c r="F78" s="44" t="s">
        <v>167</v>
      </c>
      <c r="H78" s="45">
        <v>45112</v>
      </c>
      <c r="I78" s="45">
        <v>45112</v>
      </c>
      <c r="J78" s="44" t="s">
        <v>23</v>
      </c>
      <c r="K78" s="44" t="s">
        <v>109</v>
      </c>
      <c r="L78" s="44" t="s">
        <v>110</v>
      </c>
      <c r="M78" s="44" t="s">
        <v>26</v>
      </c>
      <c r="N78" s="44" t="s">
        <v>27</v>
      </c>
      <c r="O78" s="44">
        <v>60116</v>
      </c>
      <c r="P78" s="44" t="s">
        <v>168</v>
      </c>
      <c r="Q78" s="83" t="s">
        <v>17399</v>
      </c>
      <c r="R78" s="44" t="s">
        <v>27</v>
      </c>
      <c r="S78" s="44">
        <v>70</v>
      </c>
      <c r="T78" s="44" t="s">
        <v>30</v>
      </c>
      <c r="U78" s="44">
        <v>43</v>
      </c>
      <c r="V78" s="44">
        <v>3</v>
      </c>
      <c r="W78" s="51" t="s">
        <v>31</v>
      </c>
    </row>
    <row r="79" spans="1:23" s="44" customFormat="1" x14ac:dyDescent="0.25">
      <c r="A79" s="49" t="s">
        <v>423</v>
      </c>
      <c r="B79" s="44" t="s">
        <v>424</v>
      </c>
      <c r="C79" s="45">
        <v>45112</v>
      </c>
      <c r="D79" s="44" t="s">
        <v>425</v>
      </c>
      <c r="E79" s="44">
        <v>0</v>
      </c>
      <c r="F79" s="44" t="s">
        <v>426</v>
      </c>
      <c r="H79" s="45">
        <v>45112</v>
      </c>
      <c r="I79" s="45">
        <v>45112</v>
      </c>
      <c r="J79" s="44" t="s">
        <v>23</v>
      </c>
      <c r="K79" s="44" t="s">
        <v>41</v>
      </c>
      <c r="L79" s="44" t="s">
        <v>42</v>
      </c>
      <c r="M79" s="44" t="s">
        <v>26</v>
      </c>
      <c r="N79" s="44" t="s">
        <v>27</v>
      </c>
      <c r="O79" s="44">
        <v>60118</v>
      </c>
      <c r="P79" s="44" t="s">
        <v>28</v>
      </c>
      <c r="Q79" s="83" t="s">
        <v>17399</v>
      </c>
      <c r="R79" s="44" t="s">
        <v>27</v>
      </c>
      <c r="S79" s="44">
        <v>60</v>
      </c>
      <c r="T79" s="44" t="s">
        <v>30</v>
      </c>
      <c r="U79" s="44">
        <v>33</v>
      </c>
      <c r="V79" s="44">
        <v>5</v>
      </c>
      <c r="W79" s="51" t="s">
        <v>31</v>
      </c>
    </row>
    <row r="80" spans="1:23" s="44" customFormat="1" x14ac:dyDescent="0.25">
      <c r="A80" s="49" t="s">
        <v>485</v>
      </c>
      <c r="B80" s="44" t="s">
        <v>486</v>
      </c>
      <c r="C80" s="45">
        <v>45117</v>
      </c>
      <c r="D80" s="44" t="s">
        <v>166</v>
      </c>
      <c r="E80" s="44">
        <v>0</v>
      </c>
      <c r="F80" s="44" t="s">
        <v>167</v>
      </c>
      <c r="H80" s="45">
        <v>45117</v>
      </c>
      <c r="I80" s="45">
        <v>45117</v>
      </c>
      <c r="J80" s="44" t="s">
        <v>23</v>
      </c>
      <c r="K80" s="44" t="s">
        <v>161</v>
      </c>
      <c r="L80" s="44" t="s">
        <v>162</v>
      </c>
      <c r="M80" s="44" t="s">
        <v>26</v>
      </c>
      <c r="N80" s="44" t="s">
        <v>27</v>
      </c>
      <c r="O80" s="44">
        <v>60116</v>
      </c>
      <c r="P80" s="44" t="s">
        <v>168</v>
      </c>
      <c r="Q80" s="83" t="s">
        <v>17399</v>
      </c>
      <c r="R80" s="44" t="s">
        <v>27</v>
      </c>
      <c r="S80" s="44">
        <v>70</v>
      </c>
      <c r="T80" s="44" t="s">
        <v>30</v>
      </c>
      <c r="U80" s="44">
        <v>60</v>
      </c>
      <c r="V80" s="44">
        <v>5</v>
      </c>
      <c r="W80" s="51" t="s">
        <v>31</v>
      </c>
    </row>
    <row r="81" spans="1:23" x14ac:dyDescent="0.25">
      <c r="A81" s="49" t="s">
        <v>403</v>
      </c>
      <c r="B81" s="44" t="s">
        <v>404</v>
      </c>
      <c r="C81" s="45">
        <v>45117</v>
      </c>
      <c r="D81" s="44" t="s">
        <v>405</v>
      </c>
      <c r="E81" s="44">
        <v>0</v>
      </c>
      <c r="F81" s="44" t="s">
        <v>406</v>
      </c>
      <c r="G81" s="44"/>
      <c r="H81" s="45">
        <v>45117</v>
      </c>
      <c r="I81" s="45">
        <v>45117</v>
      </c>
      <c r="J81" s="44" t="s">
        <v>23</v>
      </c>
      <c r="K81" s="44" t="s">
        <v>41</v>
      </c>
      <c r="L81" s="44" t="s">
        <v>42</v>
      </c>
      <c r="M81" s="44" t="s">
        <v>43</v>
      </c>
      <c r="N81" s="44" t="s">
        <v>88</v>
      </c>
      <c r="O81" s="44">
        <v>15023</v>
      </c>
      <c r="P81" s="44" t="s">
        <v>159</v>
      </c>
      <c r="Q81" s="44" t="s">
        <v>101</v>
      </c>
      <c r="R81" s="44" t="s">
        <v>88</v>
      </c>
      <c r="S81" s="44">
        <v>30</v>
      </c>
      <c r="T81" s="44" t="s">
        <v>30</v>
      </c>
      <c r="U81" s="44">
        <v>27</v>
      </c>
      <c r="V81" s="44">
        <v>0</v>
      </c>
      <c r="W81" s="51" t="s">
        <v>31</v>
      </c>
    </row>
    <row r="82" spans="1:23" x14ac:dyDescent="0.25">
      <c r="A82" s="48" t="s">
        <v>714</v>
      </c>
      <c r="B82" s="10" t="s">
        <v>715</v>
      </c>
      <c r="C82" s="11">
        <v>45120</v>
      </c>
      <c r="D82" s="10" t="s">
        <v>716</v>
      </c>
      <c r="E82" s="10">
        <v>0</v>
      </c>
      <c r="F82" s="10" t="s">
        <v>717</v>
      </c>
      <c r="H82" s="11">
        <v>45120</v>
      </c>
      <c r="I82" s="11">
        <v>45120</v>
      </c>
      <c r="J82" s="10" t="s">
        <v>23</v>
      </c>
      <c r="K82" s="10" t="s">
        <v>54</v>
      </c>
      <c r="L82" s="10" t="s">
        <v>55</v>
      </c>
      <c r="M82" s="10" t="s">
        <v>35</v>
      </c>
      <c r="N82" s="10" t="s">
        <v>44</v>
      </c>
      <c r="O82" s="10">
        <v>40421</v>
      </c>
      <c r="P82" s="10" t="s">
        <v>718</v>
      </c>
      <c r="Q82" s="10" t="s">
        <v>76</v>
      </c>
      <c r="R82" s="10" t="s">
        <v>44</v>
      </c>
      <c r="S82" s="10">
        <v>30</v>
      </c>
      <c r="T82" s="10" t="s">
        <v>30</v>
      </c>
      <c r="U82" s="10">
        <v>29</v>
      </c>
      <c r="V82" s="10">
        <v>1</v>
      </c>
      <c r="W82" s="50" t="s">
        <v>31</v>
      </c>
    </row>
    <row r="83" spans="1:23" x14ac:dyDescent="0.25">
      <c r="A83" s="48" t="s">
        <v>472</v>
      </c>
      <c r="B83" s="10" t="s">
        <v>473</v>
      </c>
      <c r="C83" s="11">
        <v>45120</v>
      </c>
      <c r="D83" s="10" t="s">
        <v>474</v>
      </c>
      <c r="E83" s="10">
        <v>0</v>
      </c>
      <c r="F83" s="10" t="s">
        <v>475</v>
      </c>
      <c r="H83" s="11">
        <v>45120</v>
      </c>
      <c r="I83" s="11">
        <v>45120</v>
      </c>
      <c r="J83" s="10" t="s">
        <v>23</v>
      </c>
      <c r="K83" s="10" t="s">
        <v>41</v>
      </c>
      <c r="L83" s="10" t="s">
        <v>42</v>
      </c>
      <c r="M83" s="10" t="s">
        <v>26</v>
      </c>
      <c r="N83" s="10" t="s">
        <v>88</v>
      </c>
      <c r="O83" s="10">
        <v>60113</v>
      </c>
      <c r="P83" s="10" t="s">
        <v>176</v>
      </c>
      <c r="Q83" s="83" t="s">
        <v>17399</v>
      </c>
      <c r="R83" s="10" t="s">
        <v>88</v>
      </c>
      <c r="S83" s="10">
        <v>70</v>
      </c>
      <c r="T83" s="10" t="s">
        <v>30</v>
      </c>
      <c r="U83" s="10">
        <v>52</v>
      </c>
      <c r="V83" s="10">
        <v>1</v>
      </c>
      <c r="W83" s="50" t="s">
        <v>31</v>
      </c>
    </row>
    <row r="84" spans="1:23" x14ac:dyDescent="0.25">
      <c r="A84" s="48" t="s">
        <v>416</v>
      </c>
      <c r="B84" s="10" t="s">
        <v>417</v>
      </c>
      <c r="C84" s="11">
        <v>45121</v>
      </c>
      <c r="D84" s="10" t="s">
        <v>418</v>
      </c>
      <c r="E84" s="10">
        <v>0</v>
      </c>
      <c r="F84" s="10" t="s">
        <v>419</v>
      </c>
      <c r="H84" s="11">
        <v>45121</v>
      </c>
      <c r="I84" s="11">
        <v>45121</v>
      </c>
      <c r="J84" s="10" t="s">
        <v>23</v>
      </c>
      <c r="K84" s="10" t="s">
        <v>41</v>
      </c>
      <c r="L84" s="10" t="s">
        <v>42</v>
      </c>
      <c r="M84" s="10" t="s">
        <v>116</v>
      </c>
      <c r="N84" s="10" t="s">
        <v>88</v>
      </c>
      <c r="O84" s="10">
        <v>50100</v>
      </c>
      <c r="P84" s="10" t="s">
        <v>239</v>
      </c>
      <c r="Q84" s="83" t="s">
        <v>17399</v>
      </c>
      <c r="R84" s="10" t="s">
        <v>88</v>
      </c>
      <c r="S84" s="10">
        <v>50</v>
      </c>
      <c r="T84" s="10" t="s">
        <v>30</v>
      </c>
      <c r="U84" s="10">
        <v>44</v>
      </c>
      <c r="V84" s="10">
        <v>5</v>
      </c>
      <c r="W84" s="50" t="s">
        <v>31</v>
      </c>
    </row>
    <row r="85" spans="1:23" x14ac:dyDescent="0.25">
      <c r="A85" s="48" t="s">
        <v>611</v>
      </c>
      <c r="B85" s="10" t="s">
        <v>612</v>
      </c>
      <c r="C85" s="11">
        <v>45135</v>
      </c>
      <c r="D85" s="10" t="s">
        <v>613</v>
      </c>
      <c r="E85" s="10">
        <v>0</v>
      </c>
      <c r="F85" s="10" t="s">
        <v>614</v>
      </c>
      <c r="H85" s="11">
        <v>45135</v>
      </c>
      <c r="I85" s="11">
        <v>45135</v>
      </c>
      <c r="J85" s="10" t="s">
        <v>23</v>
      </c>
      <c r="K85" s="10" t="s">
        <v>24</v>
      </c>
      <c r="L85" s="10" t="s">
        <v>25</v>
      </c>
      <c r="M85" s="10" t="s">
        <v>26</v>
      </c>
      <c r="N85" s="10" t="s">
        <v>27</v>
      </c>
      <c r="O85" s="10">
        <v>60118</v>
      </c>
      <c r="P85" s="10" t="s">
        <v>28</v>
      </c>
      <c r="Q85" s="83" t="s">
        <v>17399</v>
      </c>
      <c r="R85" s="10" t="s">
        <v>27</v>
      </c>
      <c r="S85" s="10">
        <v>60</v>
      </c>
      <c r="T85" s="10" t="s">
        <v>39</v>
      </c>
      <c r="U85" s="10">
        <v>61</v>
      </c>
      <c r="V85" s="10">
        <v>13</v>
      </c>
      <c r="W85" s="50" t="s">
        <v>31</v>
      </c>
    </row>
    <row r="86" spans="1:23" x14ac:dyDescent="0.25">
      <c r="A86" s="48" t="s">
        <v>674</v>
      </c>
      <c r="B86" s="10" t="s">
        <v>675</v>
      </c>
      <c r="C86" s="11">
        <v>45135</v>
      </c>
      <c r="D86" s="10" t="s">
        <v>676</v>
      </c>
      <c r="E86" s="10">
        <v>0</v>
      </c>
      <c r="F86" s="10" t="s">
        <v>677</v>
      </c>
      <c r="H86" s="11">
        <v>45135</v>
      </c>
      <c r="I86" s="11">
        <v>45135</v>
      </c>
      <c r="J86" s="10" t="s">
        <v>23</v>
      </c>
      <c r="K86" s="10" t="s">
        <v>54</v>
      </c>
      <c r="L86" s="10" t="s">
        <v>55</v>
      </c>
      <c r="M86" s="10" t="s">
        <v>43</v>
      </c>
      <c r="N86" s="10" t="s">
        <v>44</v>
      </c>
      <c r="O86" s="10">
        <v>20403</v>
      </c>
      <c r="P86" s="10" t="s">
        <v>256</v>
      </c>
      <c r="Q86" s="10" t="s">
        <v>79</v>
      </c>
      <c r="R86" s="10" t="s">
        <v>44</v>
      </c>
      <c r="S86" s="10">
        <v>30</v>
      </c>
      <c r="T86" s="10" t="s">
        <v>30</v>
      </c>
      <c r="U86" s="10">
        <v>46</v>
      </c>
      <c r="V86" s="10">
        <v>1</v>
      </c>
      <c r="W86" s="50" t="s">
        <v>31</v>
      </c>
    </row>
    <row r="87" spans="1:23" x14ac:dyDescent="0.25">
      <c r="A87" s="48" t="s">
        <v>686</v>
      </c>
      <c r="B87" s="10" t="s">
        <v>687</v>
      </c>
      <c r="C87" s="11">
        <v>45135</v>
      </c>
      <c r="D87" s="10" t="s">
        <v>202</v>
      </c>
      <c r="E87" s="10">
        <v>0</v>
      </c>
      <c r="F87" s="10" t="s">
        <v>203</v>
      </c>
      <c r="H87" s="11">
        <v>45135</v>
      </c>
      <c r="I87" s="11">
        <v>45135</v>
      </c>
      <c r="J87" s="10" t="s">
        <v>23</v>
      </c>
      <c r="K87" s="10" t="s">
        <v>339</v>
      </c>
      <c r="L87" s="10" t="s">
        <v>340</v>
      </c>
      <c r="M87" s="10" t="s">
        <v>43</v>
      </c>
      <c r="N87" s="10" t="s">
        <v>88</v>
      </c>
      <c r="O87" s="10">
        <v>80121</v>
      </c>
      <c r="P87" s="10" t="s">
        <v>179</v>
      </c>
      <c r="Q87" s="10" t="s">
        <v>950</v>
      </c>
      <c r="R87" s="10" t="s">
        <v>88</v>
      </c>
      <c r="S87" s="10">
        <v>40</v>
      </c>
      <c r="T87" s="10" t="s">
        <v>30</v>
      </c>
      <c r="U87" s="10">
        <v>26</v>
      </c>
      <c r="V87" s="10">
        <v>0</v>
      </c>
      <c r="W87" s="50" t="s">
        <v>31</v>
      </c>
    </row>
    <row r="88" spans="1:23" x14ac:dyDescent="0.25">
      <c r="A88" s="48" t="s">
        <v>658</v>
      </c>
      <c r="B88" s="10" t="s">
        <v>659</v>
      </c>
      <c r="C88" s="11">
        <v>45135</v>
      </c>
      <c r="D88" s="10" t="s">
        <v>660</v>
      </c>
      <c r="E88" s="10">
        <v>0</v>
      </c>
      <c r="F88" s="10" t="s">
        <v>178</v>
      </c>
      <c r="H88" s="11">
        <v>45135</v>
      </c>
      <c r="I88" s="11">
        <v>45135</v>
      </c>
      <c r="J88" s="10" t="s">
        <v>23</v>
      </c>
      <c r="K88" s="10" t="s">
        <v>339</v>
      </c>
      <c r="L88" s="10" t="s">
        <v>340</v>
      </c>
      <c r="M88" s="10" t="s">
        <v>43</v>
      </c>
      <c r="N88" s="10" t="s">
        <v>88</v>
      </c>
      <c r="O88" s="10">
        <v>80121</v>
      </c>
      <c r="P88" s="10" t="s">
        <v>179</v>
      </c>
      <c r="Q88" s="10" t="s">
        <v>950</v>
      </c>
      <c r="R88" s="10" t="s">
        <v>88</v>
      </c>
      <c r="S88" s="10">
        <v>40</v>
      </c>
      <c r="T88" s="10" t="s">
        <v>30</v>
      </c>
      <c r="U88" s="10">
        <v>23</v>
      </c>
      <c r="V88" s="10">
        <v>0</v>
      </c>
      <c r="W88" s="50" t="s">
        <v>31</v>
      </c>
    </row>
    <row r="89" spans="1:23" x14ac:dyDescent="0.25">
      <c r="A89" s="48" t="s">
        <v>697</v>
      </c>
      <c r="B89" s="10" t="s">
        <v>698</v>
      </c>
      <c r="C89" s="11">
        <v>45136</v>
      </c>
      <c r="D89" s="10" t="s">
        <v>699</v>
      </c>
      <c r="E89" s="10">
        <v>0</v>
      </c>
      <c r="F89" s="10" t="s">
        <v>700</v>
      </c>
      <c r="H89" s="11">
        <v>45136</v>
      </c>
      <c r="I89" s="11">
        <v>45136</v>
      </c>
      <c r="J89" s="10" t="s">
        <v>23</v>
      </c>
      <c r="K89" s="10" t="s">
        <v>54</v>
      </c>
      <c r="L89" s="10" t="s">
        <v>55</v>
      </c>
      <c r="M89" s="10" t="s">
        <v>116</v>
      </c>
      <c r="N89" s="10" t="s">
        <v>88</v>
      </c>
      <c r="O89" s="10">
        <v>20300</v>
      </c>
      <c r="P89" s="10" t="s">
        <v>70</v>
      </c>
      <c r="Q89" s="10" t="s">
        <v>53</v>
      </c>
      <c r="R89" s="10" t="s">
        <v>88</v>
      </c>
      <c r="S89" s="10">
        <v>50</v>
      </c>
      <c r="T89" s="10" t="s">
        <v>30</v>
      </c>
      <c r="U89" s="10">
        <v>51</v>
      </c>
      <c r="V89" s="10">
        <v>6</v>
      </c>
      <c r="W89" s="50" t="s">
        <v>31</v>
      </c>
    </row>
    <row r="90" spans="1:23" x14ac:dyDescent="0.25">
      <c r="A90" s="48" t="s">
        <v>764</v>
      </c>
      <c r="B90" s="10" t="s">
        <v>765</v>
      </c>
      <c r="C90" s="11">
        <v>45138</v>
      </c>
      <c r="D90" s="10" t="s">
        <v>766</v>
      </c>
      <c r="E90" s="10">
        <v>0</v>
      </c>
      <c r="F90" s="10" t="s">
        <v>767</v>
      </c>
      <c r="H90" s="11">
        <v>45138</v>
      </c>
      <c r="I90" s="11"/>
      <c r="J90" s="10" t="s">
        <v>23</v>
      </c>
      <c r="K90" s="10" t="s">
        <v>24</v>
      </c>
      <c r="L90" s="10" t="s">
        <v>25</v>
      </c>
      <c r="M90" s="10" t="s">
        <v>35</v>
      </c>
      <c r="N90" s="10" t="s">
        <v>124</v>
      </c>
      <c r="O90" s="10">
        <v>50100</v>
      </c>
      <c r="P90" s="10" t="s">
        <v>239</v>
      </c>
      <c r="Q90" s="83" t="s">
        <v>17399</v>
      </c>
      <c r="R90" s="10" t="s">
        <v>47</v>
      </c>
      <c r="S90" s="10">
        <v>40</v>
      </c>
      <c r="T90" s="10" t="s">
        <v>39</v>
      </c>
      <c r="U90" s="10">
        <v>66</v>
      </c>
      <c r="V90" s="10">
        <v>15</v>
      </c>
      <c r="W90" s="50" t="s">
        <v>31</v>
      </c>
    </row>
    <row r="91" spans="1:23" x14ac:dyDescent="0.25">
      <c r="A91" s="48" t="s">
        <v>595</v>
      </c>
      <c r="B91" s="10" t="s">
        <v>596</v>
      </c>
      <c r="C91" s="11">
        <v>45138</v>
      </c>
      <c r="D91" s="10" t="s">
        <v>597</v>
      </c>
      <c r="E91" s="10">
        <v>0</v>
      </c>
      <c r="F91" s="10" t="s">
        <v>598</v>
      </c>
      <c r="H91" s="11">
        <v>45138</v>
      </c>
      <c r="I91" s="11">
        <v>45138</v>
      </c>
      <c r="J91" s="10" t="s">
        <v>23</v>
      </c>
      <c r="K91" s="10" t="s">
        <v>24</v>
      </c>
      <c r="L91" s="10" t="s">
        <v>25</v>
      </c>
      <c r="M91" s="10" t="s">
        <v>94</v>
      </c>
      <c r="N91" s="10" t="s">
        <v>88</v>
      </c>
      <c r="O91" s="10">
        <v>20900</v>
      </c>
      <c r="P91" s="10" t="s">
        <v>60</v>
      </c>
      <c r="Q91" s="10" t="s">
        <v>61</v>
      </c>
      <c r="R91" s="10" t="s">
        <v>88</v>
      </c>
      <c r="S91" s="10">
        <v>40</v>
      </c>
      <c r="T91" s="10" t="s">
        <v>39</v>
      </c>
      <c r="U91" s="10">
        <v>64</v>
      </c>
      <c r="V91" s="10">
        <v>30</v>
      </c>
      <c r="W91" s="50" t="s">
        <v>31</v>
      </c>
    </row>
    <row r="92" spans="1:23" x14ac:dyDescent="0.25">
      <c r="A92" s="48" t="s">
        <v>670</v>
      </c>
      <c r="B92" s="10" t="s">
        <v>671</v>
      </c>
      <c r="C92" s="11">
        <v>45138</v>
      </c>
      <c r="D92" s="10" t="s">
        <v>672</v>
      </c>
      <c r="E92" s="10">
        <v>0</v>
      </c>
      <c r="F92" s="10" t="s">
        <v>673</v>
      </c>
      <c r="H92" s="11">
        <v>45138</v>
      </c>
      <c r="I92" s="11">
        <v>45138</v>
      </c>
      <c r="J92" s="10" t="s">
        <v>23</v>
      </c>
      <c r="K92" s="10" t="s">
        <v>24</v>
      </c>
      <c r="L92" s="10" t="s">
        <v>25</v>
      </c>
      <c r="M92" s="10" t="s">
        <v>43</v>
      </c>
      <c r="N92" s="10" t="s">
        <v>44</v>
      </c>
      <c r="O92" s="10">
        <v>21100</v>
      </c>
      <c r="P92" s="10" t="s">
        <v>858</v>
      </c>
      <c r="Q92" s="10" t="s">
        <v>858</v>
      </c>
      <c r="R92" s="10" t="s">
        <v>47</v>
      </c>
      <c r="S92" s="10">
        <v>30</v>
      </c>
      <c r="T92" s="10" t="s">
        <v>39</v>
      </c>
      <c r="U92" s="10">
        <v>68</v>
      </c>
      <c r="V92" s="10">
        <v>20</v>
      </c>
      <c r="W92" s="50" t="s">
        <v>31</v>
      </c>
    </row>
    <row r="93" spans="1:23" x14ac:dyDescent="0.25">
      <c r="A93" s="48" t="s">
        <v>65</v>
      </c>
      <c r="B93" s="10" t="s">
        <v>66</v>
      </c>
      <c r="C93" s="11">
        <v>45138</v>
      </c>
      <c r="D93" s="10" t="s">
        <v>67</v>
      </c>
      <c r="E93" s="10">
        <v>0</v>
      </c>
      <c r="F93" s="10" t="s">
        <v>68</v>
      </c>
      <c r="G93" s="10" t="s">
        <v>50</v>
      </c>
      <c r="H93" s="11">
        <v>45138</v>
      </c>
      <c r="I93" s="11">
        <v>45138</v>
      </c>
      <c r="J93" s="10" t="s">
        <v>23</v>
      </c>
      <c r="K93" s="10" t="s">
        <v>24</v>
      </c>
      <c r="L93" s="10" t="s">
        <v>25</v>
      </c>
      <c r="M93" s="10" t="s">
        <v>43</v>
      </c>
      <c r="N93" s="10" t="s">
        <v>69</v>
      </c>
      <c r="O93" s="10">
        <v>20300</v>
      </c>
      <c r="P93" s="10" t="s">
        <v>70</v>
      </c>
      <c r="Q93" s="10" t="s">
        <v>53</v>
      </c>
      <c r="R93" s="10" t="s">
        <v>69</v>
      </c>
      <c r="S93" s="10">
        <v>30</v>
      </c>
      <c r="T93" s="10" t="s">
        <v>39</v>
      </c>
      <c r="U93" s="10">
        <v>57</v>
      </c>
      <c r="V93" s="10">
        <v>26</v>
      </c>
      <c r="W93" s="50" t="s">
        <v>31</v>
      </c>
    </row>
    <row r="94" spans="1:23" x14ac:dyDescent="0.25">
      <c r="A94" s="48" t="s">
        <v>592</v>
      </c>
      <c r="B94" s="10" t="s">
        <v>593</v>
      </c>
      <c r="C94" s="11">
        <v>45138</v>
      </c>
      <c r="D94" s="10" t="s">
        <v>594</v>
      </c>
      <c r="E94" s="10">
        <v>0</v>
      </c>
      <c r="F94" s="10" t="s">
        <v>426</v>
      </c>
      <c r="H94" s="11">
        <v>45138</v>
      </c>
      <c r="I94" s="11">
        <v>45138</v>
      </c>
      <c r="J94" s="10" t="s">
        <v>23</v>
      </c>
      <c r="K94" s="10" t="s">
        <v>24</v>
      </c>
      <c r="L94" s="10" t="s">
        <v>25</v>
      </c>
      <c r="M94" s="10" t="s">
        <v>26</v>
      </c>
      <c r="N94" s="10" t="s">
        <v>27</v>
      </c>
      <c r="O94" s="10">
        <v>60118</v>
      </c>
      <c r="P94" s="10" t="s">
        <v>28</v>
      </c>
      <c r="Q94" s="83" t="s">
        <v>17399</v>
      </c>
      <c r="R94" s="10" t="s">
        <v>27</v>
      </c>
      <c r="S94" s="10">
        <v>60</v>
      </c>
      <c r="T94" s="10" t="s">
        <v>39</v>
      </c>
      <c r="U94" s="10">
        <v>66</v>
      </c>
      <c r="V94" s="10">
        <v>6</v>
      </c>
      <c r="W94" s="50" t="s">
        <v>31</v>
      </c>
    </row>
    <row r="95" spans="1:23" x14ac:dyDescent="0.25">
      <c r="A95" s="48" t="s">
        <v>544</v>
      </c>
      <c r="B95" s="10" t="s">
        <v>545</v>
      </c>
      <c r="C95" s="11">
        <v>45138</v>
      </c>
      <c r="D95" s="10" t="s">
        <v>546</v>
      </c>
      <c r="E95" s="10">
        <v>0</v>
      </c>
      <c r="F95" s="10" t="s">
        <v>129</v>
      </c>
      <c r="G95" s="10" t="s">
        <v>129</v>
      </c>
      <c r="H95" s="11">
        <v>45138</v>
      </c>
      <c r="I95" s="11">
        <v>45138</v>
      </c>
      <c r="J95" s="10" t="s">
        <v>23</v>
      </c>
      <c r="K95" s="10" t="s">
        <v>24</v>
      </c>
      <c r="L95" s="10" t="s">
        <v>25</v>
      </c>
      <c r="M95" s="10" t="s">
        <v>35</v>
      </c>
      <c r="N95" s="10" t="s">
        <v>36</v>
      </c>
      <c r="O95" s="10">
        <v>20520</v>
      </c>
      <c r="P95" s="10" t="s">
        <v>135</v>
      </c>
      <c r="Q95" s="10" t="s">
        <v>59</v>
      </c>
      <c r="R95" s="10" t="s">
        <v>29</v>
      </c>
      <c r="S95" s="10">
        <v>20</v>
      </c>
      <c r="T95" s="10" t="s">
        <v>30</v>
      </c>
      <c r="U95" s="10">
        <v>64</v>
      </c>
      <c r="V95" s="10">
        <v>7</v>
      </c>
      <c r="W95" s="50" t="s">
        <v>40</v>
      </c>
    </row>
    <row r="96" spans="1:23" x14ac:dyDescent="0.25">
      <c r="A96" s="48" t="s">
        <v>522</v>
      </c>
      <c r="B96" s="10" t="s">
        <v>523</v>
      </c>
      <c r="C96" s="11">
        <v>45138</v>
      </c>
      <c r="D96" s="10" t="s">
        <v>524</v>
      </c>
      <c r="E96" s="10">
        <v>0</v>
      </c>
      <c r="F96" s="10" t="s">
        <v>525</v>
      </c>
      <c r="G96" s="10" t="s">
        <v>525</v>
      </c>
      <c r="H96" s="11">
        <v>45138</v>
      </c>
      <c r="I96" s="11">
        <v>45138</v>
      </c>
      <c r="J96" s="10" t="s">
        <v>23</v>
      </c>
      <c r="K96" s="10" t="s">
        <v>24</v>
      </c>
      <c r="L96" s="10" t="s">
        <v>25</v>
      </c>
      <c r="M96" s="10" t="s">
        <v>35</v>
      </c>
      <c r="N96" s="10" t="s">
        <v>36</v>
      </c>
      <c r="O96" s="10">
        <v>20517</v>
      </c>
      <c r="P96" s="10" t="s">
        <v>435</v>
      </c>
      <c r="Q96" s="10" t="s">
        <v>59</v>
      </c>
      <c r="R96" s="10" t="s">
        <v>29</v>
      </c>
      <c r="S96" s="10">
        <v>20</v>
      </c>
      <c r="T96" s="10" t="s">
        <v>30</v>
      </c>
      <c r="U96" s="10">
        <v>63</v>
      </c>
      <c r="V96" s="10">
        <v>20</v>
      </c>
      <c r="W96" s="50" t="s">
        <v>40</v>
      </c>
    </row>
    <row r="97" spans="1:23" x14ac:dyDescent="0.25">
      <c r="A97" s="48" t="s">
        <v>629</v>
      </c>
      <c r="B97" s="10" t="s">
        <v>630</v>
      </c>
      <c r="C97" s="11">
        <v>45138</v>
      </c>
      <c r="D97" s="10" t="s">
        <v>631</v>
      </c>
      <c r="E97" s="10">
        <v>0</v>
      </c>
      <c r="F97" s="10" t="s">
        <v>63</v>
      </c>
      <c r="G97" s="10" t="s">
        <v>63</v>
      </c>
      <c r="H97" s="11">
        <v>45138</v>
      </c>
      <c r="I97" s="11">
        <v>45138</v>
      </c>
      <c r="J97" s="10" t="s">
        <v>23</v>
      </c>
      <c r="K97" s="10" t="s">
        <v>24</v>
      </c>
      <c r="L97" s="10" t="s">
        <v>25</v>
      </c>
      <c r="M97" s="10" t="s">
        <v>35</v>
      </c>
      <c r="N97" s="10" t="s">
        <v>36</v>
      </c>
      <c r="O97" s="10">
        <v>20714</v>
      </c>
      <c r="P97" s="10" t="s">
        <v>139</v>
      </c>
      <c r="Q97" s="10" t="s">
        <v>38</v>
      </c>
      <c r="R97" s="10" t="s">
        <v>29</v>
      </c>
      <c r="S97" s="10">
        <v>20</v>
      </c>
      <c r="T97" s="10" t="s">
        <v>30</v>
      </c>
      <c r="U97" s="10">
        <v>68</v>
      </c>
      <c r="V97" s="10">
        <v>26</v>
      </c>
      <c r="W97" s="50" t="s">
        <v>40</v>
      </c>
    </row>
    <row r="98" spans="1:23" x14ac:dyDescent="0.25">
      <c r="A98" s="48" t="s">
        <v>768</v>
      </c>
      <c r="B98" s="10" t="s">
        <v>769</v>
      </c>
      <c r="C98" s="11">
        <v>45138</v>
      </c>
      <c r="D98" s="10" t="s">
        <v>770</v>
      </c>
      <c r="E98" s="10">
        <v>0</v>
      </c>
      <c r="F98" s="10" t="s">
        <v>63</v>
      </c>
      <c r="G98" s="10" t="s">
        <v>63</v>
      </c>
      <c r="H98" s="11">
        <v>45138</v>
      </c>
      <c r="I98" s="11">
        <v>45138</v>
      </c>
      <c r="J98" s="10" t="s">
        <v>23</v>
      </c>
      <c r="K98" s="10" t="s">
        <v>24</v>
      </c>
      <c r="L98" s="10" t="s">
        <v>25</v>
      </c>
      <c r="M98" s="10" t="s">
        <v>35</v>
      </c>
      <c r="N98" s="10" t="s">
        <v>36</v>
      </c>
      <c r="O98" s="10">
        <v>20719</v>
      </c>
      <c r="P98" s="10" t="s">
        <v>37</v>
      </c>
      <c r="Q98" s="10" t="s">
        <v>38</v>
      </c>
      <c r="R98" s="10" t="s">
        <v>29</v>
      </c>
      <c r="S98" s="10">
        <v>20</v>
      </c>
      <c r="T98" s="10" t="s">
        <v>30</v>
      </c>
      <c r="U98" s="10">
        <v>64</v>
      </c>
      <c r="V98" s="10">
        <v>36</v>
      </c>
      <c r="W98" s="50" t="s">
        <v>40</v>
      </c>
    </row>
    <row r="99" spans="1:23" x14ac:dyDescent="0.25">
      <c r="A99" s="48" t="s">
        <v>585</v>
      </c>
      <c r="B99" s="10" t="s">
        <v>586</v>
      </c>
      <c r="C99" s="11">
        <v>45138</v>
      </c>
      <c r="D99" s="10" t="s">
        <v>587</v>
      </c>
      <c r="E99" s="10">
        <v>0</v>
      </c>
      <c r="F99" s="10" t="s">
        <v>95</v>
      </c>
      <c r="G99" s="10" t="s">
        <v>99</v>
      </c>
      <c r="H99" s="11">
        <v>45138</v>
      </c>
      <c r="I99" s="11">
        <v>45138</v>
      </c>
      <c r="J99" s="10" t="s">
        <v>23</v>
      </c>
      <c r="K99" s="10" t="s">
        <v>24</v>
      </c>
      <c r="L99" s="10" t="s">
        <v>25</v>
      </c>
      <c r="M99" s="10" t="s">
        <v>35</v>
      </c>
      <c r="N99" s="10" t="s">
        <v>36</v>
      </c>
      <c r="O99" s="10">
        <v>20317</v>
      </c>
      <c r="P99" s="10" t="s">
        <v>52</v>
      </c>
      <c r="Q99" s="10" t="s">
        <v>53</v>
      </c>
      <c r="R99" s="10" t="s">
        <v>29</v>
      </c>
      <c r="S99" s="10">
        <v>20</v>
      </c>
      <c r="T99" s="10" t="s">
        <v>30</v>
      </c>
      <c r="U99" s="10">
        <v>62</v>
      </c>
      <c r="V99" s="10">
        <v>21</v>
      </c>
      <c r="W99" s="50" t="s">
        <v>40</v>
      </c>
    </row>
    <row r="100" spans="1:23" x14ac:dyDescent="0.25">
      <c r="A100" s="48" t="s">
        <v>519</v>
      </c>
      <c r="B100" s="10" t="s">
        <v>520</v>
      </c>
      <c r="C100" s="11">
        <v>45138</v>
      </c>
      <c r="D100" s="10" t="s">
        <v>521</v>
      </c>
      <c r="E100" s="10">
        <v>0</v>
      </c>
      <c r="F100" s="10" t="s">
        <v>48</v>
      </c>
      <c r="G100" s="10" t="s">
        <v>48</v>
      </c>
      <c r="H100" s="11">
        <v>45138</v>
      </c>
      <c r="I100" s="11">
        <v>45138</v>
      </c>
      <c r="J100" s="10" t="s">
        <v>23</v>
      </c>
      <c r="K100" s="10" t="s">
        <v>24</v>
      </c>
      <c r="L100" s="10" t="s">
        <v>25</v>
      </c>
      <c r="M100" s="10" t="s">
        <v>35</v>
      </c>
      <c r="N100" s="10" t="s">
        <v>36</v>
      </c>
      <c r="O100" s="10">
        <v>20410</v>
      </c>
      <c r="P100" s="10" t="s">
        <v>83</v>
      </c>
      <c r="Q100" s="10" t="s">
        <v>79</v>
      </c>
      <c r="R100" s="10" t="s">
        <v>29</v>
      </c>
      <c r="S100" s="10">
        <v>20</v>
      </c>
      <c r="T100" s="10" t="s">
        <v>30</v>
      </c>
      <c r="U100" s="10">
        <v>65</v>
      </c>
      <c r="V100" s="10">
        <v>22</v>
      </c>
      <c r="W100" s="50" t="s">
        <v>40</v>
      </c>
    </row>
    <row r="101" spans="1:23" x14ac:dyDescent="0.25">
      <c r="A101" s="48" t="s">
        <v>551</v>
      </c>
      <c r="B101" s="10" t="s">
        <v>552</v>
      </c>
      <c r="C101" s="11">
        <v>45138</v>
      </c>
      <c r="D101" s="10" t="s">
        <v>553</v>
      </c>
      <c r="E101" s="10">
        <v>0</v>
      </c>
      <c r="F101" s="10" t="s">
        <v>48</v>
      </c>
      <c r="G101" s="10" t="s">
        <v>48</v>
      </c>
      <c r="H101" s="11">
        <v>45138</v>
      </c>
      <c r="I101" s="11">
        <v>45138</v>
      </c>
      <c r="J101" s="10" t="s">
        <v>23</v>
      </c>
      <c r="K101" s="10" t="s">
        <v>24</v>
      </c>
      <c r="L101" s="10" t="s">
        <v>25</v>
      </c>
      <c r="M101" s="10" t="s">
        <v>35</v>
      </c>
      <c r="N101" s="10" t="s">
        <v>36</v>
      </c>
      <c r="O101" s="10">
        <v>20613</v>
      </c>
      <c r="P101" s="10" t="s">
        <v>153</v>
      </c>
      <c r="Q101" s="10" t="s">
        <v>858</v>
      </c>
      <c r="R101" s="10" t="s">
        <v>29</v>
      </c>
      <c r="S101" s="10">
        <v>20</v>
      </c>
      <c r="T101" s="10" t="s">
        <v>30</v>
      </c>
      <c r="U101" s="10">
        <v>66</v>
      </c>
      <c r="V101" s="10">
        <v>27</v>
      </c>
      <c r="W101" s="50" t="s">
        <v>40</v>
      </c>
    </row>
    <row r="102" spans="1:23" x14ac:dyDescent="0.25">
      <c r="A102" s="48" t="s">
        <v>557</v>
      </c>
      <c r="B102" s="10" t="s">
        <v>558</v>
      </c>
      <c r="C102" s="11">
        <v>45138</v>
      </c>
      <c r="D102" s="10" t="s">
        <v>559</v>
      </c>
      <c r="E102" s="10">
        <v>0</v>
      </c>
      <c r="F102" s="10" t="s">
        <v>48</v>
      </c>
      <c r="G102" s="10" t="s">
        <v>48</v>
      </c>
      <c r="H102" s="11">
        <v>45138</v>
      </c>
      <c r="I102" s="11">
        <v>45138</v>
      </c>
      <c r="J102" s="10" t="s">
        <v>23</v>
      </c>
      <c r="K102" s="10" t="s">
        <v>24</v>
      </c>
      <c r="L102" s="10" t="s">
        <v>25</v>
      </c>
      <c r="M102" s="10" t="s">
        <v>35</v>
      </c>
      <c r="N102" s="10" t="s">
        <v>36</v>
      </c>
      <c r="O102" s="10">
        <v>20518</v>
      </c>
      <c r="P102" s="10" t="s">
        <v>106</v>
      </c>
      <c r="Q102" s="10" t="s">
        <v>59</v>
      </c>
      <c r="R102" s="10" t="s">
        <v>29</v>
      </c>
      <c r="S102" s="10">
        <v>20</v>
      </c>
      <c r="T102" s="10" t="s">
        <v>30</v>
      </c>
      <c r="U102" s="10">
        <v>66</v>
      </c>
      <c r="V102" s="10">
        <v>15</v>
      </c>
      <c r="W102" s="50" t="s">
        <v>40</v>
      </c>
    </row>
    <row r="103" spans="1:23" x14ac:dyDescent="0.25">
      <c r="A103" s="48" t="s">
        <v>560</v>
      </c>
      <c r="B103" s="10" t="s">
        <v>561</v>
      </c>
      <c r="C103" s="11">
        <v>45138</v>
      </c>
      <c r="D103" s="10" t="s">
        <v>562</v>
      </c>
      <c r="E103" s="10">
        <v>0</v>
      </c>
      <c r="F103" s="10" t="s">
        <v>48</v>
      </c>
      <c r="G103" s="10" t="s">
        <v>563</v>
      </c>
      <c r="H103" s="11">
        <v>45138</v>
      </c>
      <c r="I103" s="11">
        <v>45138</v>
      </c>
      <c r="J103" s="10" t="s">
        <v>23</v>
      </c>
      <c r="K103" s="10" t="s">
        <v>24</v>
      </c>
      <c r="L103" s="10" t="s">
        <v>25</v>
      </c>
      <c r="M103" s="10" t="s">
        <v>35</v>
      </c>
      <c r="N103" s="10" t="s">
        <v>36</v>
      </c>
      <c r="O103" s="10">
        <v>20215</v>
      </c>
      <c r="P103" s="10" t="s">
        <v>128</v>
      </c>
      <c r="Q103" s="10" t="s">
        <v>858</v>
      </c>
      <c r="R103" s="10" t="s">
        <v>29</v>
      </c>
      <c r="S103" s="10">
        <v>20</v>
      </c>
      <c r="T103" s="10" t="s">
        <v>30</v>
      </c>
      <c r="U103" s="10">
        <v>73</v>
      </c>
      <c r="V103" s="10">
        <v>13</v>
      </c>
      <c r="W103" s="50" t="s">
        <v>40</v>
      </c>
    </row>
    <row r="104" spans="1:23" x14ac:dyDescent="0.25">
      <c r="A104" s="48" t="s">
        <v>529</v>
      </c>
      <c r="B104" s="10" t="s">
        <v>530</v>
      </c>
      <c r="C104" s="11">
        <v>45138</v>
      </c>
      <c r="D104" s="10" t="s">
        <v>531</v>
      </c>
      <c r="E104" s="10">
        <v>0</v>
      </c>
      <c r="F104" s="10" t="s">
        <v>48</v>
      </c>
      <c r="G104" s="10" t="s">
        <v>48</v>
      </c>
      <c r="H104" s="11">
        <v>45138</v>
      </c>
      <c r="I104" s="11">
        <v>45138</v>
      </c>
      <c r="J104" s="10" t="s">
        <v>23</v>
      </c>
      <c r="K104" s="10" t="s">
        <v>24</v>
      </c>
      <c r="L104" s="10" t="s">
        <v>25</v>
      </c>
      <c r="M104" s="10" t="s">
        <v>35</v>
      </c>
      <c r="N104" s="10" t="s">
        <v>36</v>
      </c>
      <c r="O104" s="10">
        <v>20215</v>
      </c>
      <c r="P104" s="10" t="s">
        <v>128</v>
      </c>
      <c r="Q104" s="10" t="s">
        <v>858</v>
      </c>
      <c r="R104" s="10" t="s">
        <v>29</v>
      </c>
      <c r="S104" s="10">
        <v>20</v>
      </c>
      <c r="T104" s="10" t="s">
        <v>30</v>
      </c>
      <c r="U104" s="10">
        <v>68</v>
      </c>
      <c r="V104" s="10">
        <v>34</v>
      </c>
      <c r="W104" s="50" t="s">
        <v>40</v>
      </c>
    </row>
    <row r="105" spans="1:23" x14ac:dyDescent="0.25">
      <c r="A105" s="48" t="s">
        <v>532</v>
      </c>
      <c r="B105" s="10" t="s">
        <v>533</v>
      </c>
      <c r="C105" s="11">
        <v>45138</v>
      </c>
      <c r="D105" s="10" t="s">
        <v>534</v>
      </c>
      <c r="E105" s="10">
        <v>0</v>
      </c>
      <c r="F105" s="10" t="s">
        <v>48</v>
      </c>
      <c r="G105" s="10" t="s">
        <v>48</v>
      </c>
      <c r="H105" s="11">
        <v>45138</v>
      </c>
      <c r="I105" s="11">
        <v>45138</v>
      </c>
      <c r="J105" s="10" t="s">
        <v>23</v>
      </c>
      <c r="K105" s="10" t="s">
        <v>24</v>
      </c>
      <c r="L105" s="10" t="s">
        <v>25</v>
      </c>
      <c r="M105" s="10" t="s">
        <v>35</v>
      </c>
      <c r="N105" s="10" t="s">
        <v>36</v>
      </c>
      <c r="O105" s="10">
        <v>20719</v>
      </c>
      <c r="P105" s="10" t="s">
        <v>37</v>
      </c>
      <c r="Q105" s="10" t="s">
        <v>38</v>
      </c>
      <c r="R105" s="10" t="s">
        <v>29</v>
      </c>
      <c r="S105" s="10">
        <v>20</v>
      </c>
      <c r="T105" s="10" t="s">
        <v>30</v>
      </c>
      <c r="U105" s="10">
        <v>70</v>
      </c>
      <c r="V105" s="10">
        <v>33</v>
      </c>
      <c r="W105" s="50" t="s">
        <v>40</v>
      </c>
    </row>
    <row r="106" spans="1:23" x14ac:dyDescent="0.25">
      <c r="A106" s="48" t="s">
        <v>526</v>
      </c>
      <c r="B106" s="10" t="s">
        <v>527</v>
      </c>
      <c r="C106" s="11">
        <v>45138</v>
      </c>
      <c r="D106" s="10" t="s">
        <v>528</v>
      </c>
      <c r="E106" s="10">
        <v>0</v>
      </c>
      <c r="F106" s="10" t="s">
        <v>48</v>
      </c>
      <c r="G106" s="10" t="s">
        <v>48</v>
      </c>
      <c r="H106" s="11">
        <v>45138</v>
      </c>
      <c r="I106" s="11">
        <v>45138</v>
      </c>
      <c r="J106" s="10" t="s">
        <v>23</v>
      </c>
      <c r="K106" s="10" t="s">
        <v>24</v>
      </c>
      <c r="L106" s="10" t="s">
        <v>25</v>
      </c>
      <c r="M106" s="10" t="s">
        <v>35</v>
      </c>
      <c r="N106" s="10" t="s">
        <v>36</v>
      </c>
      <c r="O106" s="10">
        <v>20611</v>
      </c>
      <c r="P106" s="10" t="s">
        <v>103</v>
      </c>
      <c r="Q106" s="10" t="s">
        <v>53</v>
      </c>
      <c r="R106" s="10" t="s">
        <v>29</v>
      </c>
      <c r="S106" s="10">
        <v>20</v>
      </c>
      <c r="T106" s="10" t="s">
        <v>30</v>
      </c>
      <c r="U106" s="10">
        <v>67</v>
      </c>
      <c r="V106" s="10">
        <v>33</v>
      </c>
      <c r="W106" s="50" t="s">
        <v>40</v>
      </c>
    </row>
    <row r="107" spans="1:23" x14ac:dyDescent="0.25">
      <c r="A107" s="48" t="s">
        <v>538</v>
      </c>
      <c r="B107" s="10" t="s">
        <v>539</v>
      </c>
      <c r="C107" s="11">
        <v>45138</v>
      </c>
      <c r="D107" s="10" t="s">
        <v>540</v>
      </c>
      <c r="E107" s="10">
        <v>0</v>
      </c>
      <c r="F107" s="10" t="s">
        <v>48</v>
      </c>
      <c r="G107" s="10" t="s">
        <v>48</v>
      </c>
      <c r="H107" s="11">
        <v>45138</v>
      </c>
      <c r="I107" s="11">
        <v>45138</v>
      </c>
      <c r="J107" s="10" t="s">
        <v>23</v>
      </c>
      <c r="K107" s="10" t="s">
        <v>24</v>
      </c>
      <c r="L107" s="10" t="s">
        <v>25</v>
      </c>
      <c r="M107" s="10" t="s">
        <v>35</v>
      </c>
      <c r="N107" s="10" t="s">
        <v>36</v>
      </c>
      <c r="O107" s="10">
        <v>20216</v>
      </c>
      <c r="P107" s="10" t="s">
        <v>151</v>
      </c>
      <c r="Q107" s="10" t="s">
        <v>858</v>
      </c>
      <c r="R107" s="10" t="s">
        <v>29</v>
      </c>
      <c r="S107" s="10">
        <v>20</v>
      </c>
      <c r="T107" s="10" t="s">
        <v>30</v>
      </c>
      <c r="U107" s="10">
        <v>69</v>
      </c>
      <c r="V107" s="10">
        <v>7</v>
      </c>
      <c r="W107" s="50" t="s">
        <v>40</v>
      </c>
    </row>
    <row r="108" spans="1:23" x14ac:dyDescent="0.25">
      <c r="A108" s="48" t="s">
        <v>516</v>
      </c>
      <c r="B108" s="10" t="s">
        <v>517</v>
      </c>
      <c r="C108" s="11">
        <v>45138</v>
      </c>
      <c r="D108" s="10" t="s">
        <v>518</v>
      </c>
      <c r="E108" s="10">
        <v>0</v>
      </c>
      <c r="F108" s="10" t="s">
        <v>32</v>
      </c>
      <c r="G108" s="10" t="s">
        <v>50</v>
      </c>
      <c r="H108" s="11">
        <v>45138</v>
      </c>
      <c r="I108" s="11">
        <v>45138</v>
      </c>
      <c r="J108" s="10" t="s">
        <v>23</v>
      </c>
      <c r="K108" s="10" t="s">
        <v>24</v>
      </c>
      <c r="L108" s="10" t="s">
        <v>25</v>
      </c>
      <c r="M108" s="10" t="s">
        <v>35</v>
      </c>
      <c r="N108" s="10" t="s">
        <v>36</v>
      </c>
      <c r="O108" s="10">
        <v>20212</v>
      </c>
      <c r="P108" s="10" t="s">
        <v>45</v>
      </c>
      <c r="Q108" s="10" t="s">
        <v>858</v>
      </c>
      <c r="R108" s="10" t="s">
        <v>29</v>
      </c>
      <c r="S108" s="10">
        <v>20</v>
      </c>
      <c r="T108" s="10" t="s">
        <v>30</v>
      </c>
      <c r="U108" s="10">
        <v>57</v>
      </c>
      <c r="V108" s="10">
        <v>28</v>
      </c>
      <c r="W108" s="50" t="s">
        <v>40</v>
      </c>
    </row>
    <row r="109" spans="1:23" x14ac:dyDescent="0.25">
      <c r="A109" s="48" t="s">
        <v>509</v>
      </c>
      <c r="B109" s="10" t="s">
        <v>510</v>
      </c>
      <c r="C109" s="11">
        <v>45138</v>
      </c>
      <c r="D109" s="10" t="s">
        <v>511</v>
      </c>
      <c r="E109" s="10">
        <v>0</v>
      </c>
      <c r="F109" s="10" t="s">
        <v>32</v>
      </c>
      <c r="G109" s="10" t="s">
        <v>50</v>
      </c>
      <c r="H109" s="11">
        <v>45138</v>
      </c>
      <c r="I109" s="11">
        <v>45138</v>
      </c>
      <c r="J109" s="10" t="s">
        <v>23</v>
      </c>
      <c r="K109" s="10" t="s">
        <v>24</v>
      </c>
      <c r="L109" s="10" t="s">
        <v>25</v>
      </c>
      <c r="M109" s="10" t="s">
        <v>35</v>
      </c>
      <c r="N109" s="10" t="s">
        <v>36</v>
      </c>
      <c r="O109" s="10">
        <v>20719</v>
      </c>
      <c r="P109" s="10" t="s">
        <v>37</v>
      </c>
      <c r="Q109" s="10" t="s">
        <v>38</v>
      </c>
      <c r="R109" s="10" t="s">
        <v>29</v>
      </c>
      <c r="S109" s="10">
        <v>20</v>
      </c>
      <c r="T109" s="10" t="s">
        <v>30</v>
      </c>
      <c r="U109" s="10">
        <v>66</v>
      </c>
      <c r="V109" s="10">
        <v>20</v>
      </c>
      <c r="W109" s="50" t="s">
        <v>40</v>
      </c>
    </row>
    <row r="110" spans="1:23" x14ac:dyDescent="0.25">
      <c r="A110" s="48" t="s">
        <v>722</v>
      </c>
      <c r="B110" s="10" t="s">
        <v>723</v>
      </c>
      <c r="C110" s="11">
        <v>45138</v>
      </c>
      <c r="D110" s="10" t="s">
        <v>724</v>
      </c>
      <c r="E110" s="10">
        <v>0</v>
      </c>
      <c r="F110" s="10" t="s">
        <v>725</v>
      </c>
      <c r="G110" s="10" t="s">
        <v>99</v>
      </c>
      <c r="H110" s="11">
        <v>45138</v>
      </c>
      <c r="I110" s="11">
        <v>45138</v>
      </c>
      <c r="J110" s="10" t="s">
        <v>23</v>
      </c>
      <c r="K110" s="10" t="s">
        <v>24</v>
      </c>
      <c r="L110" s="10" t="s">
        <v>25</v>
      </c>
      <c r="M110" s="10" t="s">
        <v>43</v>
      </c>
      <c r="N110" s="10" t="s">
        <v>44</v>
      </c>
      <c r="O110" s="10">
        <v>80112</v>
      </c>
      <c r="P110" s="10" t="s">
        <v>205</v>
      </c>
      <c r="Q110" s="10" t="s">
        <v>17401</v>
      </c>
      <c r="R110" s="10" t="s">
        <v>29</v>
      </c>
      <c r="S110" s="10">
        <v>30</v>
      </c>
      <c r="T110" s="10" t="s">
        <v>30</v>
      </c>
      <c r="U110" s="10">
        <v>61</v>
      </c>
      <c r="V110" s="10">
        <v>17</v>
      </c>
      <c r="W110" s="50" t="s">
        <v>31</v>
      </c>
    </row>
    <row r="111" spans="1:23" x14ac:dyDescent="0.25">
      <c r="A111" s="48" t="s">
        <v>661</v>
      </c>
      <c r="B111" s="10" t="s">
        <v>662</v>
      </c>
      <c r="C111" s="11">
        <v>45138</v>
      </c>
      <c r="D111" s="10" t="s">
        <v>663</v>
      </c>
      <c r="E111" s="10">
        <v>0</v>
      </c>
      <c r="F111" s="10" t="s">
        <v>664</v>
      </c>
      <c r="H111" s="11">
        <v>45138</v>
      </c>
      <c r="I111" s="11">
        <v>45138</v>
      </c>
      <c r="J111" s="10" t="s">
        <v>23</v>
      </c>
      <c r="K111" s="10" t="s">
        <v>24</v>
      </c>
      <c r="L111" s="10" t="s">
        <v>25</v>
      </c>
      <c r="M111" s="10" t="s">
        <v>43</v>
      </c>
      <c r="N111" s="10" t="s">
        <v>44</v>
      </c>
      <c r="O111" s="10">
        <v>40430</v>
      </c>
      <c r="P111" s="10" t="s">
        <v>665</v>
      </c>
      <c r="Q111" s="10" t="s">
        <v>76</v>
      </c>
      <c r="R111" s="10" t="s">
        <v>29</v>
      </c>
      <c r="S111" s="10">
        <v>30</v>
      </c>
      <c r="T111" s="10" t="s">
        <v>30</v>
      </c>
      <c r="U111" s="10">
        <v>70</v>
      </c>
      <c r="V111" s="10">
        <v>15</v>
      </c>
      <c r="W111" s="50" t="s">
        <v>31</v>
      </c>
    </row>
    <row r="112" spans="1:23" x14ac:dyDescent="0.25">
      <c r="A112" s="48" t="s">
        <v>701</v>
      </c>
      <c r="B112" s="10" t="s">
        <v>702</v>
      </c>
      <c r="C112" s="11">
        <v>45138</v>
      </c>
      <c r="D112" s="10" t="s">
        <v>703</v>
      </c>
      <c r="E112" s="10">
        <v>0</v>
      </c>
      <c r="F112" s="10" t="s">
        <v>704</v>
      </c>
      <c r="H112" s="11">
        <v>45138</v>
      </c>
      <c r="I112" s="11">
        <v>45138</v>
      </c>
      <c r="J112" s="10" t="s">
        <v>23</v>
      </c>
      <c r="K112" s="10" t="s">
        <v>24</v>
      </c>
      <c r="L112" s="10" t="s">
        <v>25</v>
      </c>
      <c r="M112" s="10" t="s">
        <v>94</v>
      </c>
      <c r="N112" s="10" t="s">
        <v>44</v>
      </c>
      <c r="O112" s="10">
        <v>97103</v>
      </c>
      <c r="P112" s="10" t="s">
        <v>141</v>
      </c>
      <c r="Q112" s="10" t="s">
        <v>142</v>
      </c>
      <c r="R112" s="10" t="s">
        <v>29</v>
      </c>
      <c r="S112" s="10">
        <v>30</v>
      </c>
      <c r="T112" s="10" t="s">
        <v>30</v>
      </c>
      <c r="U112" s="10">
        <v>61</v>
      </c>
      <c r="V112" s="10">
        <v>15</v>
      </c>
      <c r="W112" s="50" t="s">
        <v>31</v>
      </c>
    </row>
    <row r="113" spans="1:23" x14ac:dyDescent="0.25">
      <c r="A113" s="48" t="s">
        <v>705</v>
      </c>
      <c r="B113" s="10" t="s">
        <v>706</v>
      </c>
      <c r="C113" s="11">
        <v>45138</v>
      </c>
      <c r="D113" s="10" t="s">
        <v>707</v>
      </c>
      <c r="E113" s="10">
        <v>0</v>
      </c>
      <c r="F113" s="10" t="s">
        <v>708</v>
      </c>
      <c r="H113" s="11">
        <v>45138</v>
      </c>
      <c r="I113" s="11">
        <v>45135</v>
      </c>
      <c r="J113" s="10" t="s">
        <v>23</v>
      </c>
      <c r="K113" s="10" t="s">
        <v>24</v>
      </c>
      <c r="L113" s="10" t="s">
        <v>25</v>
      </c>
      <c r="M113" s="10" t="s">
        <v>26</v>
      </c>
      <c r="N113" s="10" t="s">
        <v>44</v>
      </c>
      <c r="O113" s="10">
        <v>60118</v>
      </c>
      <c r="P113" s="10" t="s">
        <v>28</v>
      </c>
      <c r="Q113" s="83" t="s">
        <v>17399</v>
      </c>
      <c r="R113" s="10" t="s">
        <v>29</v>
      </c>
      <c r="S113" s="10">
        <v>30</v>
      </c>
      <c r="T113" s="10" t="s">
        <v>30</v>
      </c>
      <c r="U113" s="10">
        <v>62</v>
      </c>
      <c r="V113" s="10">
        <v>13</v>
      </c>
      <c r="W113" s="50" t="s">
        <v>31</v>
      </c>
    </row>
    <row r="114" spans="1:23" x14ac:dyDescent="0.25">
      <c r="A114" s="48" t="s">
        <v>771</v>
      </c>
      <c r="B114" s="10" t="s">
        <v>772</v>
      </c>
      <c r="C114" s="11">
        <v>45138</v>
      </c>
      <c r="D114" s="10" t="s">
        <v>773</v>
      </c>
      <c r="E114" s="10">
        <v>0</v>
      </c>
      <c r="F114" s="10" t="s">
        <v>80</v>
      </c>
      <c r="G114" s="10" t="s">
        <v>148</v>
      </c>
      <c r="H114" s="11">
        <v>45138</v>
      </c>
      <c r="I114" s="11"/>
      <c r="J114" s="10" t="s">
        <v>23</v>
      </c>
      <c r="K114" s="10" t="s">
        <v>54</v>
      </c>
      <c r="L114" s="10" t="s">
        <v>55</v>
      </c>
      <c r="M114" s="10" t="s">
        <v>35</v>
      </c>
      <c r="N114" s="10" t="s">
        <v>36</v>
      </c>
      <c r="O114" s="10">
        <v>20513</v>
      </c>
      <c r="P114" s="10" t="s">
        <v>140</v>
      </c>
      <c r="Q114" s="10" t="s">
        <v>59</v>
      </c>
      <c r="R114" s="10" t="s">
        <v>169</v>
      </c>
      <c r="S114" s="10">
        <v>40</v>
      </c>
      <c r="T114" s="10" t="s">
        <v>39</v>
      </c>
      <c r="U114" s="10">
        <v>51</v>
      </c>
      <c r="V114" s="10">
        <v>6</v>
      </c>
      <c r="W114" s="50" t="s">
        <v>40</v>
      </c>
    </row>
    <row r="115" spans="1:23" x14ac:dyDescent="0.25">
      <c r="A115" s="48" t="s">
        <v>436</v>
      </c>
      <c r="B115" s="10" t="s">
        <v>437</v>
      </c>
      <c r="C115" s="11">
        <v>45138</v>
      </c>
      <c r="D115" s="10" t="s">
        <v>438</v>
      </c>
      <c r="E115" s="10">
        <v>0</v>
      </c>
      <c r="F115" s="10" t="s">
        <v>439</v>
      </c>
      <c r="G115" s="10" t="s">
        <v>439</v>
      </c>
      <c r="H115" s="11">
        <v>45138</v>
      </c>
      <c r="I115" s="11">
        <v>45138</v>
      </c>
      <c r="J115" s="10" t="s">
        <v>23</v>
      </c>
      <c r="K115" s="10" t="s">
        <v>54</v>
      </c>
      <c r="L115" s="10" t="s">
        <v>55</v>
      </c>
      <c r="M115" s="10" t="s">
        <v>35</v>
      </c>
      <c r="N115" s="10" t="s">
        <v>36</v>
      </c>
      <c r="O115" s="10">
        <v>20212</v>
      </c>
      <c r="P115" s="10" t="s">
        <v>45</v>
      </c>
      <c r="Q115" s="10" t="s">
        <v>858</v>
      </c>
      <c r="R115" s="10" t="s">
        <v>36</v>
      </c>
      <c r="S115" s="10">
        <v>20</v>
      </c>
      <c r="T115" s="10" t="s">
        <v>30</v>
      </c>
      <c r="U115" s="10">
        <v>47</v>
      </c>
      <c r="V115" s="10">
        <v>4</v>
      </c>
      <c r="W115" s="50" t="s">
        <v>40</v>
      </c>
    </row>
    <row r="116" spans="1:23" x14ac:dyDescent="0.25">
      <c r="A116" s="48" t="s">
        <v>571</v>
      </c>
      <c r="B116" s="10" t="s">
        <v>572</v>
      </c>
      <c r="C116" s="11">
        <v>45138</v>
      </c>
      <c r="D116" s="10" t="s">
        <v>573</v>
      </c>
      <c r="E116" s="10">
        <v>0</v>
      </c>
      <c r="F116" s="10" t="s">
        <v>439</v>
      </c>
      <c r="G116" s="10" t="s">
        <v>439</v>
      </c>
      <c r="H116" s="11">
        <v>45138</v>
      </c>
      <c r="I116" s="11">
        <v>45138</v>
      </c>
      <c r="J116" s="10" t="s">
        <v>23</v>
      </c>
      <c r="K116" s="10" t="s">
        <v>54</v>
      </c>
      <c r="L116" s="10" t="s">
        <v>55</v>
      </c>
      <c r="M116" s="10" t="s">
        <v>35</v>
      </c>
      <c r="N116" s="10" t="s">
        <v>36</v>
      </c>
      <c r="O116" s="10">
        <v>20412</v>
      </c>
      <c r="P116" s="10" t="s">
        <v>96</v>
      </c>
      <c r="Q116" s="10" t="s">
        <v>79</v>
      </c>
      <c r="R116" s="10" t="s">
        <v>36</v>
      </c>
      <c r="S116" s="10">
        <v>20</v>
      </c>
      <c r="T116" s="10" t="s">
        <v>30</v>
      </c>
      <c r="U116" s="10">
        <v>46</v>
      </c>
      <c r="V116" s="10">
        <v>3</v>
      </c>
      <c r="W116" s="50" t="s">
        <v>40</v>
      </c>
    </row>
    <row r="117" spans="1:23" x14ac:dyDescent="0.25">
      <c r="A117" s="48" t="s">
        <v>582</v>
      </c>
      <c r="B117" s="10" t="s">
        <v>583</v>
      </c>
      <c r="C117" s="11">
        <v>45138</v>
      </c>
      <c r="D117" s="10" t="s">
        <v>584</v>
      </c>
      <c r="E117" s="10">
        <v>0</v>
      </c>
      <c r="F117" s="10" t="s">
        <v>439</v>
      </c>
      <c r="G117" s="10" t="s">
        <v>439</v>
      </c>
      <c r="H117" s="11">
        <v>45138</v>
      </c>
      <c r="I117" s="11">
        <v>45138</v>
      </c>
      <c r="J117" s="10" t="s">
        <v>23</v>
      </c>
      <c r="K117" s="10" t="s">
        <v>54</v>
      </c>
      <c r="L117" s="10" t="s">
        <v>55</v>
      </c>
      <c r="M117" s="10" t="s">
        <v>35</v>
      </c>
      <c r="N117" s="10" t="s">
        <v>36</v>
      </c>
      <c r="O117" s="10">
        <v>20211</v>
      </c>
      <c r="P117" s="10" t="s">
        <v>82</v>
      </c>
      <c r="Q117" s="10" t="s">
        <v>858</v>
      </c>
      <c r="R117" s="10" t="s">
        <v>36</v>
      </c>
      <c r="S117" s="10">
        <v>20</v>
      </c>
      <c r="T117" s="10" t="s">
        <v>30</v>
      </c>
      <c r="U117" s="10">
        <v>31</v>
      </c>
      <c r="V117" s="10">
        <v>2</v>
      </c>
      <c r="W117" s="50" t="s">
        <v>40</v>
      </c>
    </row>
    <row r="118" spans="1:23" x14ac:dyDescent="0.25">
      <c r="A118" s="48" t="s">
        <v>678</v>
      </c>
      <c r="B118" s="10" t="s">
        <v>679</v>
      </c>
      <c r="C118" s="11">
        <v>45138</v>
      </c>
      <c r="D118" s="10" t="s">
        <v>680</v>
      </c>
      <c r="E118" s="10">
        <v>0</v>
      </c>
      <c r="F118" s="10" t="s">
        <v>681</v>
      </c>
      <c r="G118" s="10" t="s">
        <v>75</v>
      </c>
      <c r="H118" s="11">
        <v>45138</v>
      </c>
      <c r="I118" s="11">
        <v>45138</v>
      </c>
      <c r="J118" s="10" t="s">
        <v>23</v>
      </c>
      <c r="K118" s="10" t="s">
        <v>54</v>
      </c>
      <c r="L118" s="10" t="s">
        <v>55</v>
      </c>
      <c r="M118" s="10" t="s">
        <v>35</v>
      </c>
      <c r="N118" s="10" t="s">
        <v>36</v>
      </c>
      <c r="O118" s="10">
        <v>20400</v>
      </c>
      <c r="P118" s="10" t="s">
        <v>682</v>
      </c>
      <c r="Q118" s="10" t="s">
        <v>79</v>
      </c>
      <c r="R118" s="10" t="s">
        <v>57</v>
      </c>
      <c r="S118" s="10">
        <v>20</v>
      </c>
      <c r="T118" s="10" t="s">
        <v>30</v>
      </c>
      <c r="U118" s="10">
        <v>51</v>
      </c>
      <c r="V118" s="10">
        <v>6</v>
      </c>
      <c r="W118" s="50" t="s">
        <v>40</v>
      </c>
    </row>
    <row r="119" spans="1:23" x14ac:dyDescent="0.25">
      <c r="A119" s="48" t="s">
        <v>440</v>
      </c>
      <c r="B119" s="10" t="s">
        <v>441</v>
      </c>
      <c r="C119" s="11">
        <v>45138</v>
      </c>
      <c r="D119" s="10" t="s">
        <v>442</v>
      </c>
      <c r="E119" s="10">
        <v>0</v>
      </c>
      <c r="F119" s="10" t="s">
        <v>74</v>
      </c>
      <c r="G119" s="10" t="s">
        <v>75</v>
      </c>
      <c r="H119" s="11">
        <v>45138</v>
      </c>
      <c r="I119" s="11">
        <v>45138</v>
      </c>
      <c r="J119" s="10" t="s">
        <v>23</v>
      </c>
      <c r="K119" s="10" t="s">
        <v>54</v>
      </c>
      <c r="L119" s="10" t="s">
        <v>55</v>
      </c>
      <c r="M119" s="10" t="s">
        <v>35</v>
      </c>
      <c r="N119" s="10" t="s">
        <v>36</v>
      </c>
      <c r="O119" s="10">
        <v>20510</v>
      </c>
      <c r="P119" s="10" t="s">
        <v>58</v>
      </c>
      <c r="Q119" s="10" t="s">
        <v>59</v>
      </c>
      <c r="R119" s="10" t="s">
        <v>36</v>
      </c>
      <c r="S119" s="10">
        <v>20</v>
      </c>
      <c r="T119" s="10" t="s">
        <v>30</v>
      </c>
      <c r="U119" s="10">
        <v>37</v>
      </c>
      <c r="V119" s="10">
        <v>10</v>
      </c>
      <c r="W119" s="50" t="s">
        <v>40</v>
      </c>
    </row>
    <row r="120" spans="1:23" x14ac:dyDescent="0.25">
      <c r="A120" s="48" t="s">
        <v>446</v>
      </c>
      <c r="B120" s="10" t="s">
        <v>447</v>
      </c>
      <c r="C120" s="11">
        <v>45138</v>
      </c>
      <c r="D120" s="10" t="s">
        <v>448</v>
      </c>
      <c r="E120" s="10">
        <v>0</v>
      </c>
      <c r="F120" s="10" t="s">
        <v>74</v>
      </c>
      <c r="G120" s="10" t="s">
        <v>75</v>
      </c>
      <c r="H120" s="11">
        <v>45138</v>
      </c>
      <c r="I120" s="11">
        <v>45138</v>
      </c>
      <c r="J120" s="10" t="s">
        <v>23</v>
      </c>
      <c r="K120" s="10" t="s">
        <v>54</v>
      </c>
      <c r="L120" s="10" t="s">
        <v>55</v>
      </c>
      <c r="M120" s="10" t="s">
        <v>35</v>
      </c>
      <c r="N120" s="10" t="s">
        <v>36</v>
      </c>
      <c r="O120" s="10">
        <v>20511</v>
      </c>
      <c r="P120" s="10" t="s">
        <v>123</v>
      </c>
      <c r="Q120" s="10" t="s">
        <v>59</v>
      </c>
      <c r="R120" s="10" t="s">
        <v>36</v>
      </c>
      <c r="S120" s="10">
        <v>20</v>
      </c>
      <c r="T120" s="10" t="s">
        <v>30</v>
      </c>
      <c r="U120" s="10">
        <v>38</v>
      </c>
      <c r="V120" s="10">
        <v>14</v>
      </c>
      <c r="W120" s="50" t="s">
        <v>40</v>
      </c>
    </row>
    <row r="121" spans="1:23" x14ac:dyDescent="0.25">
      <c r="A121" s="48" t="s">
        <v>719</v>
      </c>
      <c r="B121" s="10" t="s">
        <v>720</v>
      </c>
      <c r="C121" s="11">
        <v>45138</v>
      </c>
      <c r="D121" s="10" t="s">
        <v>721</v>
      </c>
      <c r="E121" s="10">
        <v>0</v>
      </c>
      <c r="F121" s="10" t="s">
        <v>74</v>
      </c>
      <c r="G121" s="10" t="s">
        <v>74</v>
      </c>
      <c r="H121" s="11">
        <v>45138</v>
      </c>
      <c r="I121" s="11">
        <v>45138</v>
      </c>
      <c r="J121" s="10" t="s">
        <v>23</v>
      </c>
      <c r="K121" s="10" t="s">
        <v>54</v>
      </c>
      <c r="L121" s="10" t="s">
        <v>55</v>
      </c>
      <c r="M121" s="10" t="s">
        <v>35</v>
      </c>
      <c r="N121" s="10" t="s">
        <v>36</v>
      </c>
      <c r="O121" s="10">
        <v>20713</v>
      </c>
      <c r="P121" s="10" t="s">
        <v>64</v>
      </c>
      <c r="Q121" s="10" t="s">
        <v>38</v>
      </c>
      <c r="R121" s="10" t="s">
        <v>36</v>
      </c>
      <c r="S121" s="10">
        <v>20</v>
      </c>
      <c r="T121" s="10" t="s">
        <v>30</v>
      </c>
      <c r="U121" s="10">
        <v>44</v>
      </c>
      <c r="V121" s="10">
        <v>8</v>
      </c>
      <c r="W121" s="50" t="s">
        <v>40</v>
      </c>
    </row>
    <row r="122" spans="1:23" x14ac:dyDescent="0.25">
      <c r="A122" s="48" t="s">
        <v>427</v>
      </c>
      <c r="B122" s="10" t="s">
        <v>428</v>
      </c>
      <c r="C122" s="11">
        <v>45138</v>
      </c>
      <c r="D122" s="10" t="s">
        <v>429</v>
      </c>
      <c r="E122" s="10">
        <v>0</v>
      </c>
      <c r="F122" s="10" t="s">
        <v>430</v>
      </c>
      <c r="G122" s="10" t="s">
        <v>81</v>
      </c>
      <c r="H122" s="11">
        <v>45138</v>
      </c>
      <c r="I122" s="11">
        <v>45138</v>
      </c>
      <c r="J122" s="10" t="s">
        <v>23</v>
      </c>
      <c r="K122" s="10" t="s">
        <v>54</v>
      </c>
      <c r="L122" s="10" t="s">
        <v>55</v>
      </c>
      <c r="M122" s="10" t="s">
        <v>35</v>
      </c>
      <c r="N122" s="10" t="s">
        <v>36</v>
      </c>
      <c r="O122" s="10">
        <v>20420</v>
      </c>
      <c r="P122" s="10" t="s">
        <v>431</v>
      </c>
      <c r="Q122" s="10" t="s">
        <v>79</v>
      </c>
      <c r="R122" s="10" t="s">
        <v>36</v>
      </c>
      <c r="S122" s="10">
        <v>20</v>
      </c>
      <c r="T122" s="10" t="s">
        <v>30</v>
      </c>
      <c r="U122" s="10">
        <v>46</v>
      </c>
      <c r="V122" s="10">
        <v>9</v>
      </c>
      <c r="W122" s="50" t="s">
        <v>40</v>
      </c>
    </row>
    <row r="123" spans="1:23" x14ac:dyDescent="0.25">
      <c r="A123" s="48" t="s">
        <v>709</v>
      </c>
      <c r="B123" s="10" t="s">
        <v>710</v>
      </c>
      <c r="C123" s="11">
        <v>45138</v>
      </c>
      <c r="D123" s="10" t="s">
        <v>711</v>
      </c>
      <c r="E123" s="10">
        <v>0</v>
      </c>
      <c r="F123" s="10" t="s">
        <v>712</v>
      </c>
      <c r="H123" s="11">
        <v>45138</v>
      </c>
      <c r="I123" s="11">
        <v>45138</v>
      </c>
      <c r="J123" s="10" t="s">
        <v>23</v>
      </c>
      <c r="K123" s="10" t="s">
        <v>54</v>
      </c>
      <c r="L123" s="10" t="s">
        <v>55</v>
      </c>
      <c r="M123" s="10" t="s">
        <v>43</v>
      </c>
      <c r="N123" s="10" t="s">
        <v>44</v>
      </c>
      <c r="O123" s="10">
        <v>15014</v>
      </c>
      <c r="P123" s="10" t="s">
        <v>713</v>
      </c>
      <c r="Q123" s="10" t="s">
        <v>101</v>
      </c>
      <c r="R123" s="10" t="s">
        <v>44</v>
      </c>
      <c r="S123" s="10">
        <v>30</v>
      </c>
      <c r="T123" s="10" t="s">
        <v>30</v>
      </c>
      <c r="U123" s="10">
        <v>33</v>
      </c>
      <c r="V123" s="10">
        <v>6</v>
      </c>
      <c r="W123" s="50" t="s">
        <v>31</v>
      </c>
    </row>
    <row r="124" spans="1:23" x14ac:dyDescent="0.25">
      <c r="A124" s="48" t="s">
        <v>694</v>
      </c>
      <c r="B124" s="10" t="s">
        <v>695</v>
      </c>
      <c r="C124" s="11">
        <v>45138</v>
      </c>
      <c r="D124" s="10" t="s">
        <v>696</v>
      </c>
      <c r="E124" s="10">
        <v>0</v>
      </c>
      <c r="F124" s="10" t="s">
        <v>134</v>
      </c>
      <c r="H124" s="11">
        <v>45138</v>
      </c>
      <c r="I124" s="11">
        <v>45131</v>
      </c>
      <c r="J124" s="10" t="s">
        <v>23</v>
      </c>
      <c r="K124" s="10" t="s">
        <v>54</v>
      </c>
      <c r="L124" s="10" t="s">
        <v>55</v>
      </c>
      <c r="M124" s="10" t="s">
        <v>43</v>
      </c>
      <c r="N124" s="10" t="s">
        <v>44</v>
      </c>
      <c r="O124" s="10">
        <v>86020</v>
      </c>
      <c r="P124" s="10" t="s">
        <v>117</v>
      </c>
      <c r="Q124" s="10" t="s">
        <v>118</v>
      </c>
      <c r="R124" s="10" t="s">
        <v>44</v>
      </c>
      <c r="S124" s="10">
        <v>30</v>
      </c>
      <c r="T124" s="10" t="s">
        <v>30</v>
      </c>
      <c r="U124" s="10">
        <v>22</v>
      </c>
      <c r="V124" s="10">
        <v>0</v>
      </c>
      <c r="W124" s="50" t="s">
        <v>31</v>
      </c>
    </row>
    <row r="125" spans="1:23" x14ac:dyDescent="0.25">
      <c r="A125" s="48" t="s">
        <v>654</v>
      </c>
      <c r="B125" s="10" t="s">
        <v>655</v>
      </c>
      <c r="C125" s="11">
        <v>45138</v>
      </c>
      <c r="D125" s="10" t="s">
        <v>656</v>
      </c>
      <c r="E125" s="10">
        <v>0</v>
      </c>
      <c r="F125" s="10" t="s">
        <v>657</v>
      </c>
      <c r="H125" s="11">
        <v>45138</v>
      </c>
      <c r="I125" s="11">
        <v>45138</v>
      </c>
      <c r="J125" s="10" t="s">
        <v>23</v>
      </c>
      <c r="K125" s="10" t="s">
        <v>54</v>
      </c>
      <c r="L125" s="10" t="s">
        <v>55</v>
      </c>
      <c r="M125" s="10" t="s">
        <v>43</v>
      </c>
      <c r="N125" s="10" t="s">
        <v>69</v>
      </c>
      <c r="O125" s="10">
        <v>80115</v>
      </c>
      <c r="P125" s="10" t="s">
        <v>163</v>
      </c>
      <c r="Q125" s="10" t="s">
        <v>118</v>
      </c>
      <c r="R125" s="10" t="s">
        <v>69</v>
      </c>
      <c r="S125" s="10">
        <v>30</v>
      </c>
      <c r="T125" s="10" t="s">
        <v>30</v>
      </c>
      <c r="U125" s="10">
        <v>29</v>
      </c>
      <c r="V125" s="10">
        <v>2</v>
      </c>
      <c r="W125" s="50" t="s">
        <v>31</v>
      </c>
    </row>
    <row r="126" spans="1:23" x14ac:dyDescent="0.25">
      <c r="A126" s="48" t="s">
        <v>568</v>
      </c>
      <c r="B126" s="10" t="s">
        <v>569</v>
      </c>
      <c r="C126" s="11">
        <v>45138</v>
      </c>
      <c r="D126" s="10" t="s">
        <v>570</v>
      </c>
      <c r="E126" s="10">
        <v>0</v>
      </c>
      <c r="F126" s="10" t="s">
        <v>439</v>
      </c>
      <c r="G126" s="10" t="s">
        <v>439</v>
      </c>
      <c r="H126" s="11">
        <v>45138</v>
      </c>
      <c r="I126" s="11">
        <v>45138</v>
      </c>
      <c r="J126" s="10" t="s">
        <v>23</v>
      </c>
      <c r="K126" s="10" t="s">
        <v>109</v>
      </c>
      <c r="L126" s="10" t="s">
        <v>110</v>
      </c>
      <c r="M126" s="10" t="s">
        <v>35</v>
      </c>
      <c r="N126" s="10" t="s">
        <v>36</v>
      </c>
      <c r="O126" s="10">
        <v>21015</v>
      </c>
      <c r="P126" s="10" t="s">
        <v>138</v>
      </c>
      <c r="Q126" s="10" t="s">
        <v>17398</v>
      </c>
      <c r="R126" s="10" t="s">
        <v>36</v>
      </c>
      <c r="S126" s="10">
        <v>20</v>
      </c>
      <c r="T126" s="10" t="s">
        <v>30</v>
      </c>
      <c r="U126" s="10">
        <v>31</v>
      </c>
      <c r="V126" s="10">
        <v>2</v>
      </c>
      <c r="W126" s="50" t="s">
        <v>40</v>
      </c>
    </row>
    <row r="127" spans="1:23" x14ac:dyDescent="0.25">
      <c r="A127" s="48" t="s">
        <v>432</v>
      </c>
      <c r="B127" s="10" t="s">
        <v>433</v>
      </c>
      <c r="C127" s="11">
        <v>45138</v>
      </c>
      <c r="D127" s="10" t="s">
        <v>434</v>
      </c>
      <c r="E127" s="10">
        <v>0</v>
      </c>
      <c r="F127" s="10" t="s">
        <v>74</v>
      </c>
      <c r="G127" s="10" t="s">
        <v>74</v>
      </c>
      <c r="H127" s="11">
        <v>45138</v>
      </c>
      <c r="I127" s="11">
        <v>45138</v>
      </c>
      <c r="J127" s="10" t="s">
        <v>23</v>
      </c>
      <c r="K127" s="10" t="s">
        <v>109</v>
      </c>
      <c r="L127" s="10" t="s">
        <v>110</v>
      </c>
      <c r="M127" s="10" t="s">
        <v>35</v>
      </c>
      <c r="N127" s="10" t="s">
        <v>36</v>
      </c>
      <c r="O127" s="10">
        <v>20517</v>
      </c>
      <c r="P127" s="10" t="s">
        <v>435</v>
      </c>
      <c r="Q127" s="10" t="s">
        <v>59</v>
      </c>
      <c r="R127" s="10" t="s">
        <v>36</v>
      </c>
      <c r="S127" s="10">
        <v>20</v>
      </c>
      <c r="T127" s="10" t="s">
        <v>30</v>
      </c>
      <c r="U127" s="10">
        <v>45</v>
      </c>
      <c r="V127" s="10">
        <v>7</v>
      </c>
      <c r="W127" s="50" t="s">
        <v>40</v>
      </c>
    </row>
    <row r="128" spans="1:23" x14ac:dyDescent="0.25">
      <c r="A128" s="48" t="s">
        <v>492</v>
      </c>
      <c r="B128" s="10" t="s">
        <v>493</v>
      </c>
      <c r="C128" s="11">
        <v>45138</v>
      </c>
      <c r="D128" s="10" t="s">
        <v>494</v>
      </c>
      <c r="E128" s="10">
        <v>0</v>
      </c>
      <c r="F128" s="10" t="s">
        <v>129</v>
      </c>
      <c r="G128" s="10" t="s">
        <v>129</v>
      </c>
      <c r="H128" s="11">
        <v>45138</v>
      </c>
      <c r="I128" s="11">
        <v>45138</v>
      </c>
      <c r="J128" s="10" t="s">
        <v>23</v>
      </c>
      <c r="K128" s="10" t="s">
        <v>41</v>
      </c>
      <c r="L128" s="10" t="s">
        <v>42</v>
      </c>
      <c r="M128" s="10" t="s">
        <v>35</v>
      </c>
      <c r="N128" s="10" t="s">
        <v>36</v>
      </c>
      <c r="O128" s="10">
        <v>20410</v>
      </c>
      <c r="P128" s="10" t="s">
        <v>83</v>
      </c>
      <c r="Q128" s="10" t="s">
        <v>79</v>
      </c>
      <c r="R128" s="10" t="s">
        <v>36</v>
      </c>
      <c r="S128" s="10">
        <v>20</v>
      </c>
      <c r="T128" s="10" t="s">
        <v>30</v>
      </c>
      <c r="U128" s="10">
        <v>34</v>
      </c>
      <c r="V128" s="10">
        <v>4</v>
      </c>
      <c r="W128" s="50" t="s">
        <v>40</v>
      </c>
    </row>
    <row r="129" spans="1:23" x14ac:dyDescent="0.25">
      <c r="A129" s="48" t="s">
        <v>390</v>
      </c>
      <c r="B129" s="10" t="s">
        <v>391</v>
      </c>
      <c r="C129" s="11">
        <v>45138</v>
      </c>
      <c r="D129" s="10" t="s">
        <v>392</v>
      </c>
      <c r="E129" s="10">
        <v>0</v>
      </c>
      <c r="F129" s="10" t="s">
        <v>129</v>
      </c>
      <c r="G129" s="10" t="s">
        <v>129</v>
      </c>
      <c r="H129" s="11">
        <v>45138</v>
      </c>
      <c r="I129" s="11">
        <v>45138</v>
      </c>
      <c r="J129" s="10" t="s">
        <v>23</v>
      </c>
      <c r="K129" s="10" t="s">
        <v>41</v>
      </c>
      <c r="L129" s="10" t="s">
        <v>42</v>
      </c>
      <c r="M129" s="10" t="s">
        <v>35</v>
      </c>
      <c r="N129" s="10" t="s">
        <v>36</v>
      </c>
      <c r="O129" s="10">
        <v>20313</v>
      </c>
      <c r="P129" s="10" t="s">
        <v>90</v>
      </c>
      <c r="Q129" s="10" t="s">
        <v>53</v>
      </c>
      <c r="R129" s="10" t="s">
        <v>36</v>
      </c>
      <c r="S129" s="10">
        <v>20</v>
      </c>
      <c r="T129" s="10" t="s">
        <v>30</v>
      </c>
      <c r="U129" s="10">
        <v>55</v>
      </c>
      <c r="V129" s="10">
        <v>4</v>
      </c>
      <c r="W129" s="50" t="s">
        <v>40</v>
      </c>
    </row>
    <row r="130" spans="1:23" x14ac:dyDescent="0.25">
      <c r="A130" s="48" t="s">
        <v>541</v>
      </c>
      <c r="B130" s="10" t="s">
        <v>542</v>
      </c>
      <c r="C130" s="11">
        <v>45138</v>
      </c>
      <c r="D130" s="10" t="s">
        <v>543</v>
      </c>
      <c r="E130" s="10">
        <v>0</v>
      </c>
      <c r="F130" s="10" t="s">
        <v>111</v>
      </c>
      <c r="G130" s="10" t="s">
        <v>160</v>
      </c>
      <c r="H130" s="11">
        <v>45138</v>
      </c>
      <c r="I130" s="11">
        <v>45138</v>
      </c>
      <c r="J130" s="10" t="s">
        <v>23</v>
      </c>
      <c r="K130" s="10" t="s">
        <v>41</v>
      </c>
      <c r="L130" s="10" t="s">
        <v>42</v>
      </c>
      <c r="M130" s="10" t="s">
        <v>35</v>
      </c>
      <c r="N130" s="10" t="s">
        <v>36</v>
      </c>
      <c r="O130" s="10">
        <v>20513</v>
      </c>
      <c r="P130" s="10" t="s">
        <v>140</v>
      </c>
      <c r="Q130" s="10" t="s">
        <v>59</v>
      </c>
      <c r="R130" s="10" t="s">
        <v>36</v>
      </c>
      <c r="S130" s="10">
        <v>20</v>
      </c>
      <c r="T130" s="10" t="s">
        <v>30</v>
      </c>
      <c r="U130" s="10">
        <v>43</v>
      </c>
      <c r="V130" s="10">
        <v>5</v>
      </c>
      <c r="W130" s="50" t="s">
        <v>40</v>
      </c>
    </row>
    <row r="131" spans="1:23" x14ac:dyDescent="0.25">
      <c r="A131" s="48" t="s">
        <v>574</v>
      </c>
      <c r="B131" s="10" t="s">
        <v>575</v>
      </c>
      <c r="C131" s="11">
        <v>45138</v>
      </c>
      <c r="D131" s="10" t="s">
        <v>576</v>
      </c>
      <c r="E131" s="10">
        <v>0</v>
      </c>
      <c r="F131" s="10" t="s">
        <v>32</v>
      </c>
      <c r="G131" s="10" t="s">
        <v>577</v>
      </c>
      <c r="H131" s="11">
        <v>45138</v>
      </c>
      <c r="I131" s="11">
        <v>45138</v>
      </c>
      <c r="J131" s="10" t="s">
        <v>23</v>
      </c>
      <c r="K131" s="10" t="s">
        <v>41</v>
      </c>
      <c r="L131" s="10" t="s">
        <v>42</v>
      </c>
      <c r="M131" s="10" t="s">
        <v>35</v>
      </c>
      <c r="N131" s="10" t="s">
        <v>36</v>
      </c>
      <c r="O131" s="10">
        <v>20410</v>
      </c>
      <c r="P131" s="10" t="s">
        <v>83</v>
      </c>
      <c r="Q131" s="10" t="s">
        <v>79</v>
      </c>
      <c r="R131" s="10" t="s">
        <v>36</v>
      </c>
      <c r="S131" s="10">
        <v>20</v>
      </c>
      <c r="T131" s="10" t="s">
        <v>30</v>
      </c>
      <c r="U131" s="10">
        <v>55</v>
      </c>
      <c r="V131" s="10">
        <v>8</v>
      </c>
      <c r="W131" s="50" t="s">
        <v>40</v>
      </c>
    </row>
    <row r="132" spans="1:23" x14ac:dyDescent="0.25">
      <c r="A132" s="48" t="s">
        <v>632</v>
      </c>
      <c r="B132" s="10" t="s">
        <v>633</v>
      </c>
      <c r="C132" s="11">
        <v>45138</v>
      </c>
      <c r="D132" s="10" t="s">
        <v>634</v>
      </c>
      <c r="E132" s="10">
        <v>0</v>
      </c>
      <c r="F132" s="10" t="s">
        <v>635</v>
      </c>
      <c r="H132" s="11">
        <v>45138</v>
      </c>
      <c r="I132" s="11">
        <v>45107</v>
      </c>
      <c r="J132" s="10" t="s">
        <v>23</v>
      </c>
      <c r="K132" s="10" t="s">
        <v>41</v>
      </c>
      <c r="L132" s="10" t="s">
        <v>42</v>
      </c>
      <c r="M132" s="10" t="s">
        <v>43</v>
      </c>
      <c r="N132" s="10" t="s">
        <v>44</v>
      </c>
      <c r="O132" s="10">
        <v>90101</v>
      </c>
      <c r="P132" s="10" t="s">
        <v>636</v>
      </c>
      <c r="Q132" s="10" t="s">
        <v>375</v>
      </c>
      <c r="R132" s="10" t="s">
        <v>44</v>
      </c>
      <c r="S132" s="10">
        <v>30</v>
      </c>
      <c r="T132" s="10" t="s">
        <v>30</v>
      </c>
      <c r="U132" s="10">
        <v>24</v>
      </c>
      <c r="V132" s="10">
        <v>0</v>
      </c>
      <c r="W132" s="50" t="s">
        <v>31</v>
      </c>
    </row>
    <row r="133" spans="1:23" x14ac:dyDescent="0.25">
      <c r="A133" s="48" t="s">
        <v>495</v>
      </c>
      <c r="B133" s="10" t="s">
        <v>496</v>
      </c>
      <c r="C133" s="11">
        <v>45138</v>
      </c>
      <c r="D133" s="10" t="s">
        <v>497</v>
      </c>
      <c r="E133" s="10">
        <v>0</v>
      </c>
      <c r="F133" s="10" t="s">
        <v>204</v>
      </c>
      <c r="H133" s="11">
        <v>45138</v>
      </c>
      <c r="I133" s="11">
        <v>45138</v>
      </c>
      <c r="J133" s="10" t="s">
        <v>23</v>
      </c>
      <c r="K133" s="10" t="s">
        <v>33</v>
      </c>
      <c r="L133" s="10" t="s">
        <v>34</v>
      </c>
      <c r="M133" s="10" t="s">
        <v>35</v>
      </c>
      <c r="N133" s="10" t="s">
        <v>36</v>
      </c>
      <c r="O133" s="10">
        <v>40310</v>
      </c>
      <c r="P133" s="10" t="s">
        <v>130</v>
      </c>
      <c r="Q133" s="10" t="s">
        <v>76</v>
      </c>
      <c r="R133" s="10" t="s">
        <v>36</v>
      </c>
      <c r="S133" s="10">
        <v>20</v>
      </c>
      <c r="T133" s="10" t="s">
        <v>30</v>
      </c>
      <c r="U133" s="10">
        <v>77</v>
      </c>
      <c r="V133" s="10">
        <v>2</v>
      </c>
      <c r="W133" s="50" t="s">
        <v>40</v>
      </c>
    </row>
    <row r="134" spans="1:23" x14ac:dyDescent="0.25">
      <c r="A134" s="48" t="s">
        <v>535</v>
      </c>
      <c r="B134" s="10" t="s">
        <v>536</v>
      </c>
      <c r="C134" s="11">
        <v>45138</v>
      </c>
      <c r="D134" s="10" t="s">
        <v>537</v>
      </c>
      <c r="E134" s="10">
        <v>0</v>
      </c>
      <c r="F134" s="10" t="s">
        <v>105</v>
      </c>
      <c r="G134" s="10" t="s">
        <v>105</v>
      </c>
      <c r="H134" s="11">
        <v>45138</v>
      </c>
      <c r="I134" s="11"/>
      <c r="J134" s="10" t="s">
        <v>23</v>
      </c>
      <c r="K134" s="10" t="s">
        <v>33</v>
      </c>
      <c r="L134" s="10" t="s">
        <v>34</v>
      </c>
      <c r="M134" s="10" t="s">
        <v>35</v>
      </c>
      <c r="N134" s="10" t="s">
        <v>36</v>
      </c>
      <c r="O134" s="10">
        <v>20713</v>
      </c>
      <c r="P134" s="10" t="s">
        <v>64</v>
      </c>
      <c r="Q134" s="10" t="s">
        <v>38</v>
      </c>
      <c r="R134" s="10" t="s">
        <v>36</v>
      </c>
      <c r="S134" s="10">
        <v>20</v>
      </c>
      <c r="T134" s="10" t="s">
        <v>30</v>
      </c>
      <c r="U134" s="10">
        <v>46</v>
      </c>
      <c r="V134" s="10">
        <v>2</v>
      </c>
      <c r="W134" s="50" t="s">
        <v>40</v>
      </c>
    </row>
    <row r="135" spans="1:23" x14ac:dyDescent="0.25">
      <c r="A135" s="48" t="s">
        <v>564</v>
      </c>
      <c r="B135" s="10" t="s">
        <v>565</v>
      </c>
      <c r="C135" s="11">
        <v>45138</v>
      </c>
      <c r="D135" s="10" t="s">
        <v>566</v>
      </c>
      <c r="E135" s="10">
        <v>0</v>
      </c>
      <c r="F135" s="10" t="s">
        <v>567</v>
      </c>
      <c r="G135" s="10" t="s">
        <v>567</v>
      </c>
      <c r="H135" s="11">
        <v>45138</v>
      </c>
      <c r="I135" s="11">
        <v>45138</v>
      </c>
      <c r="J135" s="10" t="s">
        <v>23</v>
      </c>
      <c r="K135" s="10" t="s">
        <v>345</v>
      </c>
      <c r="L135" s="10" t="s">
        <v>346</v>
      </c>
      <c r="M135" s="10" t="s">
        <v>35</v>
      </c>
      <c r="N135" s="10" t="s">
        <v>36</v>
      </c>
      <c r="O135" s="10">
        <v>20410</v>
      </c>
      <c r="P135" s="10" t="s">
        <v>83</v>
      </c>
      <c r="Q135" s="10" t="s">
        <v>79</v>
      </c>
      <c r="R135" s="10" t="s">
        <v>36</v>
      </c>
      <c r="S135" s="10">
        <v>20</v>
      </c>
      <c r="T135" s="10" t="s">
        <v>30</v>
      </c>
      <c r="U135" s="10">
        <v>43</v>
      </c>
      <c r="V135" s="10">
        <v>1</v>
      </c>
      <c r="W135" s="50" t="s">
        <v>40</v>
      </c>
    </row>
    <row r="136" spans="1:23" x14ac:dyDescent="0.25">
      <c r="A136" s="48" t="s">
        <v>554</v>
      </c>
      <c r="B136" s="10" t="s">
        <v>555</v>
      </c>
      <c r="C136" s="11">
        <v>45138</v>
      </c>
      <c r="D136" s="10" t="s">
        <v>556</v>
      </c>
      <c r="E136" s="10">
        <v>0</v>
      </c>
      <c r="F136" s="10" t="s">
        <v>95</v>
      </c>
      <c r="G136" s="10" t="s">
        <v>81</v>
      </c>
      <c r="H136" s="11">
        <v>45138</v>
      </c>
      <c r="I136" s="11">
        <v>45138</v>
      </c>
      <c r="J136" s="10" t="s">
        <v>23</v>
      </c>
      <c r="K136" s="10" t="s">
        <v>345</v>
      </c>
      <c r="L136" s="10" t="s">
        <v>346</v>
      </c>
      <c r="M136" s="10" t="s">
        <v>35</v>
      </c>
      <c r="N136" s="10" t="s">
        <v>36</v>
      </c>
      <c r="O136" s="10">
        <v>20310</v>
      </c>
      <c r="P136" s="10" t="s">
        <v>62</v>
      </c>
      <c r="Q136" s="10" t="s">
        <v>53</v>
      </c>
      <c r="R136" s="10" t="s">
        <v>36</v>
      </c>
      <c r="S136" s="10">
        <v>20</v>
      </c>
      <c r="T136" s="10" t="s">
        <v>30</v>
      </c>
      <c r="U136" s="10">
        <v>40</v>
      </c>
      <c r="V136" s="10">
        <v>15</v>
      </c>
      <c r="W136" s="50" t="s">
        <v>40</v>
      </c>
    </row>
    <row r="137" spans="1:23" x14ac:dyDescent="0.25">
      <c r="A137" s="48" t="s">
        <v>449</v>
      </c>
      <c r="B137" s="10" t="s">
        <v>450</v>
      </c>
      <c r="C137" s="11">
        <v>45138</v>
      </c>
      <c r="D137" s="10" t="s">
        <v>451</v>
      </c>
      <c r="E137" s="10">
        <v>0</v>
      </c>
      <c r="F137" s="10" t="s">
        <v>105</v>
      </c>
      <c r="G137" s="10" t="s">
        <v>105</v>
      </c>
      <c r="H137" s="11">
        <v>45138</v>
      </c>
      <c r="I137" s="11">
        <v>45138</v>
      </c>
      <c r="J137" s="10" t="s">
        <v>23</v>
      </c>
      <c r="K137" s="10" t="s">
        <v>345</v>
      </c>
      <c r="L137" s="10" t="s">
        <v>346</v>
      </c>
      <c r="M137" s="10" t="s">
        <v>35</v>
      </c>
      <c r="N137" s="10" t="s">
        <v>36</v>
      </c>
      <c r="O137" s="10">
        <v>20715</v>
      </c>
      <c r="P137" s="10" t="s">
        <v>51</v>
      </c>
      <c r="Q137" s="10" t="s">
        <v>38</v>
      </c>
      <c r="R137" s="10" t="s">
        <v>36</v>
      </c>
      <c r="S137" s="10">
        <v>20</v>
      </c>
      <c r="T137" s="10" t="s">
        <v>30</v>
      </c>
      <c r="U137" s="10">
        <v>40</v>
      </c>
      <c r="V137" s="10">
        <v>1</v>
      </c>
      <c r="W137" s="50" t="s">
        <v>40</v>
      </c>
    </row>
    <row r="138" spans="1:23" x14ac:dyDescent="0.25">
      <c r="A138" s="48" t="s">
        <v>641</v>
      </c>
      <c r="B138" s="10" t="s">
        <v>642</v>
      </c>
      <c r="C138" s="11">
        <v>45140</v>
      </c>
      <c r="D138" s="10" t="s">
        <v>643</v>
      </c>
      <c r="E138" s="10">
        <v>0</v>
      </c>
      <c r="F138" s="10" t="s">
        <v>644</v>
      </c>
      <c r="H138" s="11">
        <v>45140</v>
      </c>
      <c r="I138" s="11">
        <v>45140</v>
      </c>
      <c r="J138" s="10" t="s">
        <v>23</v>
      </c>
      <c r="K138" s="10" t="s">
        <v>109</v>
      </c>
      <c r="L138" s="10" t="s">
        <v>110</v>
      </c>
      <c r="M138" s="10" t="s">
        <v>43</v>
      </c>
      <c r="N138" s="10" t="s">
        <v>69</v>
      </c>
      <c r="O138" s="10">
        <v>80115</v>
      </c>
      <c r="P138" s="10" t="s">
        <v>163</v>
      </c>
      <c r="Q138" s="10" t="s">
        <v>118</v>
      </c>
      <c r="R138" s="10" t="s">
        <v>69</v>
      </c>
      <c r="S138" s="10">
        <v>30</v>
      </c>
      <c r="T138" s="10" t="s">
        <v>30</v>
      </c>
      <c r="U138" s="10">
        <v>56</v>
      </c>
      <c r="V138" s="10">
        <v>5</v>
      </c>
      <c r="W138" s="50" t="s">
        <v>31</v>
      </c>
    </row>
    <row r="139" spans="1:23" x14ac:dyDescent="0.25">
      <c r="A139" s="48" t="s">
        <v>651</v>
      </c>
      <c r="B139" s="10" t="s">
        <v>652</v>
      </c>
      <c r="C139" s="11">
        <v>45142</v>
      </c>
      <c r="D139" s="10" t="s">
        <v>653</v>
      </c>
      <c r="E139" s="10">
        <v>0</v>
      </c>
      <c r="F139" s="10" t="s">
        <v>515</v>
      </c>
      <c r="H139" s="11">
        <v>45142</v>
      </c>
      <c r="I139" s="11">
        <v>45142</v>
      </c>
      <c r="J139" s="10" t="s">
        <v>23</v>
      </c>
      <c r="K139" s="10" t="s">
        <v>54</v>
      </c>
      <c r="L139" s="10" t="s">
        <v>55</v>
      </c>
      <c r="M139" s="10" t="s">
        <v>116</v>
      </c>
      <c r="N139" s="10" t="s">
        <v>88</v>
      </c>
      <c r="O139" s="10">
        <v>20616</v>
      </c>
      <c r="P139" s="10" t="s">
        <v>98</v>
      </c>
      <c r="Q139" s="10" t="s">
        <v>858</v>
      </c>
      <c r="R139" s="10" t="s">
        <v>88</v>
      </c>
      <c r="S139" s="10">
        <v>50</v>
      </c>
      <c r="T139" s="10" t="s">
        <v>30</v>
      </c>
      <c r="U139" s="10">
        <v>32</v>
      </c>
      <c r="V139" s="10">
        <v>12</v>
      </c>
      <c r="W139" s="50" t="s">
        <v>31</v>
      </c>
    </row>
    <row r="140" spans="1:23" x14ac:dyDescent="0.25">
      <c r="A140" s="48" t="s">
        <v>688</v>
      </c>
      <c r="B140" s="10" t="s">
        <v>689</v>
      </c>
      <c r="C140" s="11">
        <v>45142</v>
      </c>
      <c r="D140" s="10" t="s">
        <v>690</v>
      </c>
      <c r="E140" s="10">
        <v>0</v>
      </c>
      <c r="F140" s="10" t="s">
        <v>152</v>
      </c>
      <c r="H140" s="11">
        <v>45142</v>
      </c>
      <c r="I140" s="11">
        <v>45142</v>
      </c>
      <c r="J140" s="10" t="s">
        <v>23</v>
      </c>
      <c r="K140" s="10" t="s">
        <v>161</v>
      </c>
      <c r="L140" s="10" t="s">
        <v>162</v>
      </c>
      <c r="M140" s="10" t="s">
        <v>43</v>
      </c>
      <c r="N140" s="10" t="s">
        <v>44</v>
      </c>
      <c r="O140" s="10">
        <v>20431</v>
      </c>
      <c r="P140" s="10" t="s">
        <v>78</v>
      </c>
      <c r="Q140" s="10" t="s">
        <v>79</v>
      </c>
      <c r="R140" s="10" t="s">
        <v>44</v>
      </c>
      <c r="S140" s="10">
        <v>30</v>
      </c>
      <c r="T140" s="10" t="s">
        <v>30</v>
      </c>
      <c r="U140" s="10">
        <v>34</v>
      </c>
      <c r="V140" s="10">
        <v>2</v>
      </c>
      <c r="W140" s="50" t="s">
        <v>31</v>
      </c>
    </row>
    <row r="141" spans="1:23" s="44" customFormat="1" x14ac:dyDescent="0.25">
      <c r="A141" s="48" t="s">
        <v>666</v>
      </c>
      <c r="B141" s="10" t="s">
        <v>667</v>
      </c>
      <c r="C141" s="11">
        <v>45146</v>
      </c>
      <c r="D141" s="10" t="s">
        <v>668</v>
      </c>
      <c r="E141" s="10">
        <v>0</v>
      </c>
      <c r="F141" s="10" t="s">
        <v>669</v>
      </c>
      <c r="G141" s="10"/>
      <c r="H141" s="11">
        <v>45146</v>
      </c>
      <c r="I141" s="11">
        <v>45146</v>
      </c>
      <c r="J141" s="10" t="s">
        <v>23</v>
      </c>
      <c r="K141" s="10" t="s">
        <v>41</v>
      </c>
      <c r="L141" s="10" t="s">
        <v>42</v>
      </c>
      <c r="M141" s="10" t="s">
        <v>43</v>
      </c>
      <c r="N141" s="10" t="s">
        <v>88</v>
      </c>
      <c r="O141" s="10">
        <v>20517</v>
      </c>
      <c r="P141" s="10" t="s">
        <v>435</v>
      </c>
      <c r="Q141" s="10" t="s">
        <v>59</v>
      </c>
      <c r="R141" s="10" t="s">
        <v>88</v>
      </c>
      <c r="S141" s="10">
        <v>40</v>
      </c>
      <c r="T141" s="10" t="s">
        <v>30</v>
      </c>
      <c r="U141" s="10">
        <v>56</v>
      </c>
      <c r="V141" s="10">
        <v>2</v>
      </c>
      <c r="W141" s="50" t="s">
        <v>31</v>
      </c>
    </row>
    <row r="142" spans="1:23" s="44" customFormat="1" x14ac:dyDescent="0.25">
      <c r="A142" s="49" t="s">
        <v>683</v>
      </c>
      <c r="B142" s="44" t="s">
        <v>684</v>
      </c>
      <c r="C142" s="45">
        <v>45148</v>
      </c>
      <c r="D142" s="44" t="s">
        <v>286</v>
      </c>
      <c r="E142" s="44">
        <v>0</v>
      </c>
      <c r="F142" s="44" t="s">
        <v>685</v>
      </c>
      <c r="H142" s="45">
        <v>45148</v>
      </c>
      <c r="I142" s="45">
        <v>45148</v>
      </c>
      <c r="J142" s="44" t="s">
        <v>23</v>
      </c>
      <c r="K142" s="44" t="s">
        <v>41</v>
      </c>
      <c r="L142" s="44" t="s">
        <v>42</v>
      </c>
      <c r="M142" s="44" t="s">
        <v>116</v>
      </c>
      <c r="N142" s="44" t="s">
        <v>88</v>
      </c>
      <c r="O142" s="44">
        <v>40404</v>
      </c>
      <c r="P142" s="44" t="s">
        <v>288</v>
      </c>
      <c r="Q142" s="44" t="s">
        <v>76</v>
      </c>
      <c r="R142" s="44" t="s">
        <v>88</v>
      </c>
      <c r="S142" s="44">
        <v>50</v>
      </c>
      <c r="T142" s="44" t="s">
        <v>30</v>
      </c>
      <c r="U142" s="44">
        <v>35</v>
      </c>
      <c r="V142" s="44">
        <v>12</v>
      </c>
      <c r="W142" s="51" t="s">
        <v>31</v>
      </c>
    </row>
    <row r="143" spans="1:23" s="44" customFormat="1" x14ac:dyDescent="0.25">
      <c r="A143" s="49" t="s">
        <v>588</v>
      </c>
      <c r="B143" s="44" t="s">
        <v>589</v>
      </c>
      <c r="C143" s="45">
        <v>45149</v>
      </c>
      <c r="D143" s="44" t="s">
        <v>590</v>
      </c>
      <c r="E143" s="44">
        <v>0</v>
      </c>
      <c r="F143" s="44" t="s">
        <v>591</v>
      </c>
      <c r="H143" s="45">
        <v>45149</v>
      </c>
      <c r="I143" s="45">
        <v>45149</v>
      </c>
      <c r="J143" s="44" t="s">
        <v>23</v>
      </c>
      <c r="K143" s="44" t="s">
        <v>41</v>
      </c>
      <c r="L143" s="44" t="s">
        <v>42</v>
      </c>
      <c r="M143" s="44" t="s">
        <v>43</v>
      </c>
      <c r="N143" s="44" t="s">
        <v>44</v>
      </c>
      <c r="O143" s="44">
        <v>20500</v>
      </c>
      <c r="P143" s="44" t="s">
        <v>107</v>
      </c>
      <c r="Q143" s="44" t="s">
        <v>59</v>
      </c>
      <c r="R143" s="44" t="s">
        <v>44</v>
      </c>
      <c r="S143" s="44">
        <v>30</v>
      </c>
      <c r="T143" s="44" t="s">
        <v>30</v>
      </c>
      <c r="U143" s="44">
        <v>35</v>
      </c>
      <c r="V143" s="44">
        <v>8</v>
      </c>
      <c r="W143" s="51" t="s">
        <v>31</v>
      </c>
    </row>
    <row r="144" spans="1:23" s="44" customFormat="1" x14ac:dyDescent="0.25">
      <c r="A144" s="49" t="s">
        <v>691</v>
      </c>
      <c r="B144" s="44" t="s">
        <v>692</v>
      </c>
      <c r="C144" s="45">
        <v>45149</v>
      </c>
      <c r="D144" s="44" t="s">
        <v>693</v>
      </c>
      <c r="E144" s="44">
        <v>0</v>
      </c>
      <c r="F144" s="44" t="s">
        <v>200</v>
      </c>
      <c r="H144" s="45">
        <v>45149</v>
      </c>
      <c r="I144" s="45">
        <v>45149</v>
      </c>
      <c r="J144" s="44" t="s">
        <v>23</v>
      </c>
      <c r="K144" s="44" t="s">
        <v>41</v>
      </c>
      <c r="L144" s="44" t="s">
        <v>42</v>
      </c>
      <c r="M144" s="44" t="s">
        <v>26</v>
      </c>
      <c r="N144" s="44" t="s">
        <v>201</v>
      </c>
      <c r="O144" s="44">
        <v>60113</v>
      </c>
      <c r="P144" s="44" t="s">
        <v>176</v>
      </c>
      <c r="Q144" s="83" t="s">
        <v>17399</v>
      </c>
      <c r="R144" s="44" t="s">
        <v>201</v>
      </c>
      <c r="S144" s="44">
        <v>70</v>
      </c>
      <c r="T144" s="44" t="s">
        <v>30</v>
      </c>
      <c r="U144" s="44">
        <v>26</v>
      </c>
      <c r="V144" s="44">
        <v>1</v>
      </c>
      <c r="W144" s="51" t="s">
        <v>31</v>
      </c>
    </row>
    <row r="145" spans="1:23" s="44" customFormat="1" x14ac:dyDescent="0.25">
      <c r="A145" s="49" t="s">
        <v>648</v>
      </c>
      <c r="B145" s="44" t="s">
        <v>649</v>
      </c>
      <c r="C145" s="45">
        <v>45153</v>
      </c>
      <c r="D145" s="44" t="s">
        <v>650</v>
      </c>
      <c r="E145" s="44">
        <v>0</v>
      </c>
      <c r="F145" s="44" t="s">
        <v>149</v>
      </c>
      <c r="H145" s="45">
        <v>45153</v>
      </c>
      <c r="I145" s="45">
        <v>45153</v>
      </c>
      <c r="J145" s="44" t="s">
        <v>23</v>
      </c>
      <c r="K145" s="44" t="s">
        <v>41</v>
      </c>
      <c r="L145" s="44" t="s">
        <v>42</v>
      </c>
      <c r="M145" s="44" t="s">
        <v>116</v>
      </c>
      <c r="N145" s="44" t="s">
        <v>88</v>
      </c>
      <c r="O145" s="44">
        <v>80122</v>
      </c>
      <c r="P145" s="44" t="s">
        <v>150</v>
      </c>
      <c r="Q145" s="44" t="s">
        <v>950</v>
      </c>
      <c r="R145" s="44" t="s">
        <v>88</v>
      </c>
      <c r="S145" s="44">
        <v>50</v>
      </c>
      <c r="T145" s="44" t="s">
        <v>30</v>
      </c>
      <c r="U145" s="44">
        <v>48</v>
      </c>
      <c r="V145" s="44">
        <v>0</v>
      </c>
      <c r="W145" s="51" t="s">
        <v>31</v>
      </c>
    </row>
    <row r="146" spans="1:23" x14ac:dyDescent="0.25">
      <c r="A146" s="49" t="s">
        <v>749</v>
      </c>
      <c r="B146" s="44" t="s">
        <v>750</v>
      </c>
      <c r="C146" s="45">
        <v>45153</v>
      </c>
      <c r="D146" s="44" t="s">
        <v>751</v>
      </c>
      <c r="E146" s="44">
        <v>0</v>
      </c>
      <c r="F146" s="44" t="s">
        <v>752</v>
      </c>
      <c r="G146" s="44"/>
      <c r="H146" s="45">
        <v>45153</v>
      </c>
      <c r="I146" s="45">
        <v>45135</v>
      </c>
      <c r="J146" s="44" t="s">
        <v>23</v>
      </c>
      <c r="K146" s="44" t="s">
        <v>41</v>
      </c>
      <c r="L146" s="44" t="s">
        <v>42</v>
      </c>
      <c r="M146" s="44" t="s">
        <v>116</v>
      </c>
      <c r="N146" s="44" t="s">
        <v>88</v>
      </c>
      <c r="O146" s="44">
        <v>86020</v>
      </c>
      <c r="P146" s="44" t="s">
        <v>117</v>
      </c>
      <c r="Q146" s="44" t="s">
        <v>118</v>
      </c>
      <c r="R146" s="44" t="s">
        <v>88</v>
      </c>
      <c r="S146" s="44">
        <v>50</v>
      </c>
      <c r="T146" s="44" t="s">
        <v>30</v>
      </c>
      <c r="U146" s="44">
        <v>52</v>
      </c>
      <c r="V146" s="44">
        <v>1</v>
      </c>
      <c r="W146" s="51" t="s">
        <v>31</v>
      </c>
    </row>
    <row r="147" spans="1:23" x14ac:dyDescent="0.25">
      <c r="A147" s="48" t="s">
        <v>778</v>
      </c>
      <c r="B147" s="10" t="s">
        <v>779</v>
      </c>
      <c r="C147" s="11">
        <v>45156</v>
      </c>
      <c r="D147" s="10" t="s">
        <v>780</v>
      </c>
      <c r="E147" s="10">
        <v>0</v>
      </c>
      <c r="F147" s="10" t="s">
        <v>175</v>
      </c>
      <c r="H147" s="11">
        <v>45156</v>
      </c>
      <c r="I147" s="11"/>
      <c r="J147" s="10" t="s">
        <v>23</v>
      </c>
      <c r="K147" s="10" t="s">
        <v>41</v>
      </c>
      <c r="L147" s="10" t="s">
        <v>42</v>
      </c>
      <c r="M147" s="10" t="s">
        <v>116</v>
      </c>
      <c r="N147" s="10" t="s">
        <v>88</v>
      </c>
      <c r="O147" s="10">
        <v>60112</v>
      </c>
      <c r="P147" s="10" t="s">
        <v>218</v>
      </c>
      <c r="Q147" s="83" t="s">
        <v>17399</v>
      </c>
      <c r="R147" s="10" t="s">
        <v>47</v>
      </c>
      <c r="S147" s="10">
        <v>50</v>
      </c>
      <c r="T147" s="10" t="s">
        <v>39</v>
      </c>
      <c r="U147" s="10">
        <v>39</v>
      </c>
      <c r="V147" s="10">
        <v>0</v>
      </c>
      <c r="W147" s="50" t="s">
        <v>31</v>
      </c>
    </row>
    <row r="148" spans="1:23" x14ac:dyDescent="0.25">
      <c r="A148" s="48" t="s">
        <v>739</v>
      </c>
      <c r="B148" s="10" t="s">
        <v>740</v>
      </c>
      <c r="C148" s="11">
        <v>45156</v>
      </c>
      <c r="D148" s="10" t="s">
        <v>114</v>
      </c>
      <c r="E148" s="10">
        <v>0</v>
      </c>
      <c r="F148" s="10" t="s">
        <v>741</v>
      </c>
      <c r="H148" s="11">
        <v>45156</v>
      </c>
      <c r="I148" s="11">
        <v>45156</v>
      </c>
      <c r="J148" s="10" t="s">
        <v>23</v>
      </c>
      <c r="K148" s="10" t="s">
        <v>41</v>
      </c>
      <c r="L148" s="10" t="s">
        <v>42</v>
      </c>
      <c r="M148" s="10" t="s">
        <v>116</v>
      </c>
      <c r="N148" s="10" t="s">
        <v>88</v>
      </c>
      <c r="O148" s="10">
        <v>86020</v>
      </c>
      <c r="P148" s="10" t="s">
        <v>117</v>
      </c>
      <c r="Q148" s="10" t="s">
        <v>118</v>
      </c>
      <c r="R148" s="10" t="s">
        <v>88</v>
      </c>
      <c r="S148" s="10">
        <v>50</v>
      </c>
      <c r="T148" s="10" t="s">
        <v>30</v>
      </c>
      <c r="U148" s="10">
        <v>44</v>
      </c>
      <c r="V148" s="10">
        <v>0</v>
      </c>
      <c r="W148" s="50" t="s">
        <v>31</v>
      </c>
    </row>
    <row r="149" spans="1:23" x14ac:dyDescent="0.25">
      <c r="A149" s="48" t="s">
        <v>774</v>
      </c>
      <c r="B149" s="10" t="s">
        <v>775</v>
      </c>
      <c r="C149" s="11">
        <v>45158</v>
      </c>
      <c r="D149" s="10" t="s">
        <v>776</v>
      </c>
      <c r="E149" s="10">
        <v>0</v>
      </c>
      <c r="F149" s="10" t="s">
        <v>777</v>
      </c>
      <c r="H149" s="11">
        <v>45158</v>
      </c>
      <c r="I149" s="11">
        <v>45158</v>
      </c>
      <c r="J149" s="10" t="s">
        <v>23</v>
      </c>
      <c r="K149" s="10" t="s">
        <v>41</v>
      </c>
      <c r="L149" s="10" t="s">
        <v>42</v>
      </c>
      <c r="M149" s="10" t="s">
        <v>35</v>
      </c>
      <c r="N149" s="10" t="s">
        <v>44</v>
      </c>
      <c r="O149" s="10">
        <v>88000</v>
      </c>
      <c r="P149" s="10" t="s">
        <v>185</v>
      </c>
      <c r="Q149" s="10" t="s">
        <v>118</v>
      </c>
      <c r="R149" s="10" t="s">
        <v>47</v>
      </c>
      <c r="S149" s="10">
        <v>40</v>
      </c>
      <c r="T149" s="10" t="s">
        <v>39</v>
      </c>
      <c r="U149" s="10">
        <v>54</v>
      </c>
      <c r="V149" s="10">
        <v>5</v>
      </c>
      <c r="W149" s="50" t="s">
        <v>31</v>
      </c>
    </row>
    <row r="150" spans="1:23" x14ac:dyDescent="0.25">
      <c r="A150" s="48" t="s">
        <v>380</v>
      </c>
      <c r="B150" s="10" t="s">
        <v>381</v>
      </c>
      <c r="C150" s="11">
        <v>45162</v>
      </c>
      <c r="D150" s="10" t="s">
        <v>382</v>
      </c>
      <c r="E150" s="10">
        <v>0</v>
      </c>
      <c r="F150" s="10" t="s">
        <v>383</v>
      </c>
      <c r="H150" s="11">
        <v>45162</v>
      </c>
      <c r="I150" s="11">
        <v>45162</v>
      </c>
      <c r="J150" s="10" t="s">
        <v>23</v>
      </c>
      <c r="K150" s="10" t="s">
        <v>54</v>
      </c>
      <c r="L150" s="10" t="s">
        <v>55</v>
      </c>
      <c r="M150" s="10" t="s">
        <v>43</v>
      </c>
      <c r="N150" s="10" t="s">
        <v>44</v>
      </c>
      <c r="O150" s="10">
        <v>20401</v>
      </c>
      <c r="P150" s="10" t="s">
        <v>384</v>
      </c>
      <c r="Q150" s="10" t="s">
        <v>79</v>
      </c>
      <c r="R150" s="10" t="s">
        <v>44</v>
      </c>
      <c r="S150" s="10">
        <v>30</v>
      </c>
      <c r="T150" s="10" t="s">
        <v>30</v>
      </c>
      <c r="U150" s="10">
        <v>42</v>
      </c>
      <c r="V150" s="10">
        <v>11</v>
      </c>
      <c r="W150" s="50" t="s">
        <v>31</v>
      </c>
    </row>
    <row r="151" spans="1:23" x14ac:dyDescent="0.25">
      <c r="A151" s="48" t="s">
        <v>732</v>
      </c>
      <c r="B151" s="10" t="s">
        <v>733</v>
      </c>
      <c r="C151" s="11">
        <v>45163</v>
      </c>
      <c r="D151" s="10" t="s">
        <v>734</v>
      </c>
      <c r="E151" s="10">
        <v>0</v>
      </c>
      <c r="F151" s="10" t="s">
        <v>735</v>
      </c>
      <c r="H151" s="11">
        <v>45163</v>
      </c>
      <c r="I151" s="11">
        <v>45163</v>
      </c>
      <c r="J151" s="10" t="s">
        <v>23</v>
      </c>
      <c r="K151" s="10" t="s">
        <v>109</v>
      </c>
      <c r="L151" s="10" t="s">
        <v>110</v>
      </c>
      <c r="M151" s="10" t="s">
        <v>116</v>
      </c>
      <c r="N151" s="10" t="s">
        <v>88</v>
      </c>
      <c r="O151" s="10">
        <v>20420</v>
      </c>
      <c r="P151" s="10" t="s">
        <v>431</v>
      </c>
      <c r="Q151" s="10" t="s">
        <v>79</v>
      </c>
      <c r="R151" s="10" t="s">
        <v>88</v>
      </c>
      <c r="S151" s="10">
        <v>50</v>
      </c>
      <c r="T151" s="10" t="s">
        <v>30</v>
      </c>
      <c r="U151" s="10">
        <v>53</v>
      </c>
      <c r="V151" s="10">
        <v>15</v>
      </c>
      <c r="W151" s="50" t="s">
        <v>31</v>
      </c>
    </row>
    <row r="152" spans="1:23" x14ac:dyDescent="0.25">
      <c r="A152" s="48" t="s">
        <v>747</v>
      </c>
      <c r="B152" s="10" t="s">
        <v>748</v>
      </c>
      <c r="C152" s="11">
        <v>45163</v>
      </c>
      <c r="D152" s="10" t="s">
        <v>216</v>
      </c>
      <c r="E152" s="10">
        <v>0</v>
      </c>
      <c r="F152" s="10" t="s">
        <v>217</v>
      </c>
      <c r="H152" s="11">
        <v>45163</v>
      </c>
      <c r="I152" s="11">
        <v>45163</v>
      </c>
      <c r="J152" s="10" t="s">
        <v>23</v>
      </c>
      <c r="K152" s="10" t="s">
        <v>120</v>
      </c>
      <c r="L152" s="10" t="s">
        <v>121</v>
      </c>
      <c r="M152" s="10" t="s">
        <v>26</v>
      </c>
      <c r="N152" s="10" t="s">
        <v>88</v>
      </c>
      <c r="O152" s="10">
        <v>60112</v>
      </c>
      <c r="P152" s="10" t="s">
        <v>218</v>
      </c>
      <c r="Q152" s="83" t="s">
        <v>17399</v>
      </c>
      <c r="R152" s="10" t="s">
        <v>88</v>
      </c>
      <c r="S152" s="10">
        <v>60</v>
      </c>
      <c r="T152" s="10" t="s">
        <v>30</v>
      </c>
      <c r="U152" s="10">
        <v>23</v>
      </c>
      <c r="V152" s="10">
        <v>0</v>
      </c>
      <c r="W152" s="50" t="s">
        <v>31</v>
      </c>
    </row>
    <row r="153" spans="1:23" x14ac:dyDescent="0.25">
      <c r="A153" s="48" t="s">
        <v>621</v>
      </c>
      <c r="B153" s="10" t="s">
        <v>622</v>
      </c>
      <c r="C153" s="11">
        <v>45168</v>
      </c>
      <c r="D153" s="10" t="s">
        <v>623</v>
      </c>
      <c r="E153" s="10">
        <v>0</v>
      </c>
      <c r="F153" s="10" t="s">
        <v>624</v>
      </c>
      <c r="H153" s="11">
        <v>45168</v>
      </c>
      <c r="I153" s="11">
        <v>45168</v>
      </c>
      <c r="J153" s="10" t="s">
        <v>23</v>
      </c>
      <c r="K153" s="10" t="s">
        <v>41</v>
      </c>
      <c r="L153" s="10" t="s">
        <v>42</v>
      </c>
      <c r="M153" s="10" t="s">
        <v>43</v>
      </c>
      <c r="N153" s="10" t="s">
        <v>44</v>
      </c>
      <c r="O153" s="10">
        <v>80112</v>
      </c>
      <c r="P153" s="10" t="s">
        <v>205</v>
      </c>
      <c r="Q153" s="10" t="s">
        <v>17401</v>
      </c>
      <c r="R153" s="10" t="s">
        <v>44</v>
      </c>
      <c r="S153" s="10">
        <v>30</v>
      </c>
      <c r="T153" s="10" t="s">
        <v>30</v>
      </c>
      <c r="U153" s="10">
        <v>39</v>
      </c>
      <c r="V153" s="10">
        <v>1</v>
      </c>
      <c r="W153" s="50" t="s">
        <v>31</v>
      </c>
    </row>
    <row r="154" spans="1:23" x14ac:dyDescent="0.25">
      <c r="A154" s="48" t="s">
        <v>742</v>
      </c>
      <c r="B154" s="10" t="s">
        <v>743</v>
      </c>
      <c r="C154" s="11">
        <v>45168</v>
      </c>
      <c r="D154" s="10" t="s">
        <v>744</v>
      </c>
      <c r="E154" s="10">
        <v>0</v>
      </c>
      <c r="F154" s="10" t="s">
        <v>745</v>
      </c>
      <c r="H154" s="11">
        <v>45168</v>
      </c>
      <c r="I154" s="11">
        <v>45168</v>
      </c>
      <c r="J154" s="10" t="s">
        <v>23</v>
      </c>
      <c r="K154" s="10" t="s">
        <v>41</v>
      </c>
      <c r="L154" s="10" t="s">
        <v>42</v>
      </c>
      <c r="M154" s="10" t="s">
        <v>26</v>
      </c>
      <c r="N154" s="10" t="s">
        <v>27</v>
      </c>
      <c r="O154" s="10">
        <v>60117</v>
      </c>
      <c r="P154" s="10" t="s">
        <v>746</v>
      </c>
      <c r="Q154" s="83" t="s">
        <v>17399</v>
      </c>
      <c r="R154" s="10" t="s">
        <v>27</v>
      </c>
      <c r="S154" s="10">
        <v>70</v>
      </c>
      <c r="T154" s="10" t="s">
        <v>30</v>
      </c>
      <c r="U154" s="10">
        <v>50</v>
      </c>
      <c r="V154" s="10">
        <v>1</v>
      </c>
      <c r="W154" s="50" t="s">
        <v>31</v>
      </c>
    </row>
    <row r="155" spans="1:23" x14ac:dyDescent="0.25">
      <c r="A155" s="48" t="s">
        <v>385</v>
      </c>
      <c r="B155" s="10" t="s">
        <v>386</v>
      </c>
      <c r="C155" s="11">
        <v>45169</v>
      </c>
      <c r="D155" s="10" t="s">
        <v>387</v>
      </c>
      <c r="E155" s="10">
        <v>0</v>
      </c>
      <c r="F155" s="10" t="s">
        <v>388</v>
      </c>
      <c r="H155" s="11">
        <v>45169</v>
      </c>
      <c r="I155" s="11">
        <v>45169</v>
      </c>
      <c r="J155" s="10" t="s">
        <v>23</v>
      </c>
      <c r="K155" s="10" t="s">
        <v>54</v>
      </c>
      <c r="L155" s="10" t="s">
        <v>55</v>
      </c>
      <c r="M155" s="10" t="s">
        <v>43</v>
      </c>
      <c r="N155" s="10" t="s">
        <v>44</v>
      </c>
      <c r="O155" s="10">
        <v>15010</v>
      </c>
      <c r="P155" s="10" t="s">
        <v>209</v>
      </c>
      <c r="Q155" s="10" t="s">
        <v>101</v>
      </c>
      <c r="R155" s="10" t="s">
        <v>44</v>
      </c>
      <c r="S155" s="10">
        <v>30</v>
      </c>
      <c r="T155" s="10" t="s">
        <v>30</v>
      </c>
      <c r="U155" s="10">
        <v>42</v>
      </c>
      <c r="V155" s="10">
        <v>1</v>
      </c>
      <c r="W155" s="50" t="s">
        <v>31</v>
      </c>
    </row>
    <row r="156" spans="1:23" x14ac:dyDescent="0.25">
      <c r="A156" s="48" t="s">
        <v>729</v>
      </c>
      <c r="B156" s="10" t="s">
        <v>730</v>
      </c>
      <c r="C156" s="11">
        <v>45169</v>
      </c>
      <c r="D156" s="10" t="s">
        <v>731</v>
      </c>
      <c r="E156" s="10">
        <v>0</v>
      </c>
      <c r="F156" s="10" t="s">
        <v>125</v>
      </c>
      <c r="H156" s="11">
        <v>45169</v>
      </c>
      <c r="I156" s="11">
        <v>45153</v>
      </c>
      <c r="J156" s="10" t="s">
        <v>23</v>
      </c>
      <c r="K156" s="10" t="s">
        <v>161</v>
      </c>
      <c r="L156" s="10" t="s">
        <v>162</v>
      </c>
      <c r="M156" s="10" t="s">
        <v>43</v>
      </c>
      <c r="N156" s="10" t="s">
        <v>44</v>
      </c>
      <c r="O156" s="10">
        <v>20106</v>
      </c>
      <c r="P156" s="10" t="s">
        <v>126</v>
      </c>
      <c r="Q156" s="10" t="s">
        <v>92</v>
      </c>
      <c r="R156" s="10" t="s">
        <v>44</v>
      </c>
      <c r="S156" s="10">
        <v>30</v>
      </c>
      <c r="T156" s="10" t="s">
        <v>30</v>
      </c>
      <c r="U156" s="10">
        <v>52</v>
      </c>
      <c r="V156" s="10">
        <v>10</v>
      </c>
      <c r="W156" s="50" t="s">
        <v>31</v>
      </c>
    </row>
    <row r="157" spans="1:23" x14ac:dyDescent="0.25">
      <c r="A157" s="48" t="s">
        <v>615</v>
      </c>
      <c r="B157" s="10" t="s">
        <v>616</v>
      </c>
      <c r="C157" s="11">
        <v>45169</v>
      </c>
      <c r="D157" s="10" t="s">
        <v>617</v>
      </c>
      <c r="E157" s="10">
        <v>0</v>
      </c>
      <c r="F157" s="10" t="s">
        <v>152</v>
      </c>
      <c r="H157" s="11">
        <v>45169</v>
      </c>
      <c r="I157" s="11">
        <v>45169</v>
      </c>
      <c r="J157" s="10" t="s">
        <v>23</v>
      </c>
      <c r="K157" s="10" t="s">
        <v>41</v>
      </c>
      <c r="L157" s="10" t="s">
        <v>42</v>
      </c>
      <c r="M157" s="10" t="s">
        <v>43</v>
      </c>
      <c r="N157" s="10" t="s">
        <v>44</v>
      </c>
      <c r="O157" s="10">
        <v>20431</v>
      </c>
      <c r="P157" s="10" t="s">
        <v>78</v>
      </c>
      <c r="Q157" s="10" t="s">
        <v>79</v>
      </c>
      <c r="R157" s="10" t="s">
        <v>44</v>
      </c>
      <c r="S157" s="10">
        <v>30</v>
      </c>
      <c r="T157" s="10" t="s">
        <v>30</v>
      </c>
      <c r="U157" s="10">
        <v>52</v>
      </c>
      <c r="V157" s="10">
        <v>1</v>
      </c>
      <c r="W157" s="50" t="s">
        <v>31</v>
      </c>
    </row>
    <row r="158" spans="1:23" x14ac:dyDescent="0.25">
      <c r="A158" s="48" t="s">
        <v>760</v>
      </c>
      <c r="B158" s="10" t="s">
        <v>761</v>
      </c>
      <c r="C158" s="11">
        <v>45169</v>
      </c>
      <c r="D158" s="10" t="s">
        <v>762</v>
      </c>
      <c r="E158" s="10">
        <v>0</v>
      </c>
      <c r="F158" s="10" t="s">
        <v>763</v>
      </c>
      <c r="H158" s="11">
        <v>45169</v>
      </c>
      <c r="I158" s="11">
        <v>45159</v>
      </c>
      <c r="J158" s="10" t="s">
        <v>23</v>
      </c>
      <c r="K158" s="10" t="s">
        <v>41</v>
      </c>
      <c r="L158" s="10" t="s">
        <v>42</v>
      </c>
      <c r="M158" s="10" t="s">
        <v>43</v>
      </c>
      <c r="N158" s="10" t="s">
        <v>44</v>
      </c>
      <c r="O158" s="10">
        <v>70110</v>
      </c>
      <c r="P158" s="10" t="s">
        <v>104</v>
      </c>
      <c r="Q158" s="10" t="s">
        <v>17400</v>
      </c>
      <c r="R158" s="10" t="s">
        <v>44</v>
      </c>
      <c r="S158" s="10">
        <v>30</v>
      </c>
      <c r="T158" s="10" t="s">
        <v>30</v>
      </c>
      <c r="U158" s="10">
        <v>26</v>
      </c>
      <c r="V158" s="10">
        <v>0</v>
      </c>
      <c r="W158" s="50" t="s">
        <v>31</v>
      </c>
    </row>
    <row r="159" spans="1:23" x14ac:dyDescent="0.25">
      <c r="A159" s="48" t="s">
        <v>736</v>
      </c>
      <c r="B159" s="10" t="s">
        <v>737</v>
      </c>
      <c r="C159" s="10">
        <v>45170</v>
      </c>
      <c r="D159" s="10" t="s">
        <v>738</v>
      </c>
      <c r="E159" s="10">
        <v>0</v>
      </c>
      <c r="F159" s="10" t="s">
        <v>167</v>
      </c>
      <c r="H159" s="11">
        <v>45170</v>
      </c>
      <c r="I159" s="11">
        <v>45170</v>
      </c>
      <c r="J159" s="10" t="s">
        <v>23</v>
      </c>
      <c r="K159" s="10" t="s">
        <v>24</v>
      </c>
      <c r="L159" s="10" t="s">
        <v>25</v>
      </c>
      <c r="M159" s="10" t="s">
        <v>26</v>
      </c>
      <c r="N159" s="10" t="s">
        <v>27</v>
      </c>
      <c r="O159" s="10">
        <v>60116</v>
      </c>
      <c r="P159" s="10" t="s">
        <v>168</v>
      </c>
      <c r="Q159" s="83" t="s">
        <v>17399</v>
      </c>
      <c r="R159" s="10" t="s">
        <v>27</v>
      </c>
      <c r="S159" s="10">
        <v>70</v>
      </c>
      <c r="T159" s="10" t="s">
        <v>30</v>
      </c>
      <c r="U159" s="10">
        <v>66</v>
      </c>
      <c r="V159" s="10">
        <v>5</v>
      </c>
      <c r="W159" s="50" t="s">
        <v>31</v>
      </c>
    </row>
    <row r="160" spans="1:23" x14ac:dyDescent="0.25">
      <c r="A160" s="48" t="s">
        <v>599</v>
      </c>
      <c r="B160" s="10" t="s">
        <v>600</v>
      </c>
      <c r="C160" s="11">
        <v>45170</v>
      </c>
      <c r="D160" s="10" t="s">
        <v>601</v>
      </c>
      <c r="E160" s="10">
        <v>0</v>
      </c>
      <c r="F160" s="10" t="s">
        <v>602</v>
      </c>
      <c r="H160" s="11">
        <v>45170</v>
      </c>
      <c r="I160" s="11">
        <v>45170</v>
      </c>
      <c r="J160" s="10" t="s">
        <v>23</v>
      </c>
      <c r="K160" s="10" t="s">
        <v>460</v>
      </c>
      <c r="L160" s="10" t="s">
        <v>461</v>
      </c>
      <c r="M160" s="10" t="s">
        <v>43</v>
      </c>
      <c r="N160" s="10" t="s">
        <v>44</v>
      </c>
      <c r="O160" s="10">
        <v>40406</v>
      </c>
      <c r="P160" s="10" t="s">
        <v>302</v>
      </c>
      <c r="Q160" s="10" t="s">
        <v>76</v>
      </c>
      <c r="R160" s="10" t="s">
        <v>44</v>
      </c>
      <c r="S160" s="10">
        <v>30</v>
      </c>
      <c r="T160" s="10" t="s">
        <v>30</v>
      </c>
      <c r="U160" s="10">
        <v>64</v>
      </c>
      <c r="V160" s="10">
        <v>2</v>
      </c>
      <c r="W160" s="50" t="s">
        <v>31</v>
      </c>
    </row>
    <row r="161" spans="1:24" x14ac:dyDescent="0.25">
      <c r="A161" s="48" t="s">
        <v>753</v>
      </c>
      <c r="B161" s="10" t="s">
        <v>754</v>
      </c>
      <c r="C161" s="11">
        <v>45173</v>
      </c>
      <c r="D161" s="10" t="s">
        <v>755</v>
      </c>
      <c r="E161" s="10">
        <v>0</v>
      </c>
      <c r="F161" s="10" t="s">
        <v>149</v>
      </c>
      <c r="H161" s="11">
        <v>45173</v>
      </c>
      <c r="I161" s="11">
        <v>45173</v>
      </c>
      <c r="J161" s="10" t="s">
        <v>23</v>
      </c>
      <c r="K161" s="10" t="s">
        <v>41</v>
      </c>
      <c r="L161" s="10" t="s">
        <v>42</v>
      </c>
      <c r="M161" s="10" t="s">
        <v>116</v>
      </c>
      <c r="N161" s="10" t="s">
        <v>88</v>
      </c>
      <c r="O161" s="10">
        <v>20518</v>
      </c>
      <c r="P161" s="10" t="s">
        <v>106</v>
      </c>
      <c r="Q161" s="10" t="s">
        <v>59</v>
      </c>
      <c r="R161" s="10" t="s">
        <v>88</v>
      </c>
      <c r="S161" s="10">
        <v>50</v>
      </c>
      <c r="T161" s="10" t="s">
        <v>30</v>
      </c>
      <c r="U161" s="10">
        <v>30</v>
      </c>
      <c r="V161" s="10">
        <v>2</v>
      </c>
      <c r="W161" s="50" t="s">
        <v>31</v>
      </c>
    </row>
    <row r="162" spans="1:24" x14ac:dyDescent="0.25">
      <c r="A162" s="48" t="s">
        <v>625</v>
      </c>
      <c r="B162" s="10" t="s">
        <v>626</v>
      </c>
      <c r="C162" s="11">
        <v>45176</v>
      </c>
      <c r="D162" s="10" t="s">
        <v>627</v>
      </c>
      <c r="E162" s="10">
        <v>0</v>
      </c>
      <c r="F162" s="10" t="s">
        <v>628</v>
      </c>
      <c r="H162" s="11">
        <v>45176</v>
      </c>
      <c r="I162" s="11">
        <v>45176</v>
      </c>
      <c r="J162" s="10" t="s">
        <v>23</v>
      </c>
      <c r="K162" s="10" t="s">
        <v>109</v>
      </c>
      <c r="L162" s="10" t="s">
        <v>110</v>
      </c>
      <c r="M162" s="10" t="s">
        <v>43</v>
      </c>
      <c r="N162" s="10" t="s">
        <v>44</v>
      </c>
      <c r="O162" s="10">
        <v>80122</v>
      </c>
      <c r="P162" s="10" t="s">
        <v>150</v>
      </c>
      <c r="Q162" s="10" t="s">
        <v>950</v>
      </c>
      <c r="R162" s="10" t="s">
        <v>44</v>
      </c>
      <c r="S162" s="10">
        <v>30</v>
      </c>
      <c r="T162" s="10" t="s">
        <v>30</v>
      </c>
      <c r="U162" s="10">
        <v>40</v>
      </c>
      <c r="V162" s="10">
        <v>1</v>
      </c>
      <c r="W162" s="50" t="s">
        <v>31</v>
      </c>
    </row>
    <row r="163" spans="1:24" x14ac:dyDescent="0.25">
      <c r="A163" s="48" t="s">
        <v>726</v>
      </c>
      <c r="B163" s="10" t="s">
        <v>727</v>
      </c>
      <c r="C163" s="11">
        <v>45176</v>
      </c>
      <c r="D163" s="10" t="s">
        <v>728</v>
      </c>
      <c r="E163" s="10">
        <v>0</v>
      </c>
      <c r="F163" s="10" t="s">
        <v>134</v>
      </c>
      <c r="H163" s="11">
        <v>45176</v>
      </c>
      <c r="I163" s="11">
        <v>45176</v>
      </c>
      <c r="J163" s="10" t="s">
        <v>23</v>
      </c>
      <c r="K163" s="10" t="s">
        <v>120</v>
      </c>
      <c r="L163" s="10" t="s">
        <v>121</v>
      </c>
      <c r="M163" s="10" t="s">
        <v>43</v>
      </c>
      <c r="N163" s="10" t="s">
        <v>44</v>
      </c>
      <c r="O163" s="10">
        <v>86020</v>
      </c>
      <c r="P163" s="10" t="s">
        <v>117</v>
      </c>
      <c r="Q163" s="10" t="s">
        <v>118</v>
      </c>
      <c r="R163" s="10" t="s">
        <v>44</v>
      </c>
      <c r="S163" s="10">
        <v>30</v>
      </c>
      <c r="T163" s="10" t="s">
        <v>30</v>
      </c>
      <c r="U163" s="10">
        <v>47</v>
      </c>
      <c r="V163" s="10">
        <v>0</v>
      </c>
      <c r="W163" s="50" t="s">
        <v>31</v>
      </c>
    </row>
    <row r="164" spans="1:24" x14ac:dyDescent="0.25">
      <c r="A164" s="48" t="s">
        <v>637</v>
      </c>
      <c r="B164" s="10" t="s">
        <v>638</v>
      </c>
      <c r="C164" s="11">
        <v>45177</v>
      </c>
      <c r="D164" s="10" t="s">
        <v>639</v>
      </c>
      <c r="E164" s="10">
        <v>0</v>
      </c>
      <c r="F164" s="10" t="s">
        <v>640</v>
      </c>
      <c r="H164" s="11">
        <v>45177</v>
      </c>
      <c r="I164" s="11">
        <v>45177</v>
      </c>
      <c r="J164" s="10" t="s">
        <v>23</v>
      </c>
      <c r="K164" s="10" t="s">
        <v>161</v>
      </c>
      <c r="L164" s="10" t="s">
        <v>162</v>
      </c>
      <c r="M164" s="10" t="s">
        <v>43</v>
      </c>
      <c r="N164" s="10" t="s">
        <v>44</v>
      </c>
      <c r="O164" s="10">
        <v>20300</v>
      </c>
      <c r="P164" s="10" t="s">
        <v>70</v>
      </c>
      <c r="Q164" s="10" t="s">
        <v>53</v>
      </c>
      <c r="R164" s="10" t="s">
        <v>44</v>
      </c>
      <c r="S164" s="10">
        <v>30</v>
      </c>
      <c r="T164" s="10" t="s">
        <v>30</v>
      </c>
      <c r="U164" s="10">
        <v>30</v>
      </c>
      <c r="V164" s="10">
        <v>1</v>
      </c>
      <c r="W164" s="50" t="s">
        <v>31</v>
      </c>
    </row>
    <row r="165" spans="1:24" x14ac:dyDescent="0.25">
      <c r="A165" s="48" t="s">
        <v>756</v>
      </c>
      <c r="B165" s="10" t="s">
        <v>757</v>
      </c>
      <c r="C165" s="11">
        <v>45177</v>
      </c>
      <c r="D165" s="10" t="s">
        <v>758</v>
      </c>
      <c r="E165" s="10">
        <v>0</v>
      </c>
      <c r="F165" s="10" t="s">
        <v>759</v>
      </c>
      <c r="H165" s="11">
        <v>45177</v>
      </c>
      <c r="I165" s="11">
        <v>45177</v>
      </c>
      <c r="J165" s="10" t="s">
        <v>23</v>
      </c>
      <c r="K165" s="10" t="s">
        <v>41</v>
      </c>
      <c r="L165" s="10" t="s">
        <v>42</v>
      </c>
      <c r="M165" s="10" t="s">
        <v>26</v>
      </c>
      <c r="N165" s="10" t="s">
        <v>88</v>
      </c>
      <c r="O165" s="10">
        <v>70103</v>
      </c>
      <c r="P165" s="10" t="s">
        <v>56</v>
      </c>
      <c r="Q165" s="10" t="s">
        <v>17400</v>
      </c>
      <c r="R165" s="10" t="s">
        <v>88</v>
      </c>
      <c r="S165" s="10">
        <v>70</v>
      </c>
      <c r="T165" s="10" t="s">
        <v>30</v>
      </c>
      <c r="U165" s="10">
        <v>40</v>
      </c>
      <c r="V165" s="10">
        <v>4</v>
      </c>
      <c r="W165" s="50" t="s">
        <v>31</v>
      </c>
    </row>
    <row r="166" spans="1:24" ht="17.25" customHeight="1" x14ac:dyDescent="0.25">
      <c r="A166" s="55" t="s">
        <v>859</v>
      </c>
      <c r="B166" s="56" t="s">
        <v>860</v>
      </c>
      <c r="C166" s="57">
        <v>45198</v>
      </c>
      <c r="D166" s="56" t="s">
        <v>154</v>
      </c>
      <c r="E166" s="56">
        <v>0</v>
      </c>
      <c r="F166" s="56" t="s">
        <v>155</v>
      </c>
      <c r="G166" s="56"/>
      <c r="H166" s="57">
        <v>45198</v>
      </c>
      <c r="I166" s="57">
        <v>45198</v>
      </c>
      <c r="J166" s="56" t="s">
        <v>23</v>
      </c>
      <c r="K166" s="56" t="s">
        <v>41</v>
      </c>
      <c r="L166" s="56" t="s">
        <v>42</v>
      </c>
      <c r="M166" s="56" t="s">
        <v>26</v>
      </c>
      <c r="N166" s="56" t="s">
        <v>47</v>
      </c>
      <c r="O166" s="56">
        <v>20430</v>
      </c>
      <c r="P166" s="56" t="s">
        <v>156</v>
      </c>
      <c r="Q166" s="56" t="s">
        <v>79</v>
      </c>
      <c r="R166" s="56" t="s">
        <v>88</v>
      </c>
      <c r="S166" s="56">
        <v>70</v>
      </c>
      <c r="T166" s="56" t="s">
        <v>39</v>
      </c>
      <c r="U166" s="56">
        <v>26</v>
      </c>
      <c r="V166" s="56">
        <v>0</v>
      </c>
      <c r="W166" s="58" t="s">
        <v>31</v>
      </c>
      <c r="X166" s="10" t="s">
        <v>864</v>
      </c>
    </row>
    <row r="167" spans="1:24" x14ac:dyDescent="0.25">
      <c r="A167" s="76" t="s">
        <v>889</v>
      </c>
      <c r="B167" s="76" t="s">
        <v>890</v>
      </c>
      <c r="C167" s="77">
        <v>45201</v>
      </c>
      <c r="D167" s="76" t="s">
        <v>891</v>
      </c>
      <c r="E167" s="78" t="s">
        <v>881</v>
      </c>
      <c r="F167" s="76" t="s">
        <v>115</v>
      </c>
      <c r="G167" s="76"/>
      <c r="H167" s="77">
        <v>45201</v>
      </c>
      <c r="I167" s="77">
        <v>45201</v>
      </c>
      <c r="J167" s="76" t="s">
        <v>23</v>
      </c>
      <c r="K167" s="76" t="s">
        <v>41</v>
      </c>
      <c r="L167" s="76" t="s">
        <v>42</v>
      </c>
      <c r="M167" s="76" t="s">
        <v>116</v>
      </c>
      <c r="N167" s="76" t="s">
        <v>88</v>
      </c>
      <c r="O167" s="78" t="s">
        <v>892</v>
      </c>
      <c r="P167" s="76" t="s">
        <v>117</v>
      </c>
      <c r="Q167" s="76" t="s">
        <v>118</v>
      </c>
      <c r="R167" s="76" t="s">
        <v>88</v>
      </c>
      <c r="S167" s="76">
        <v>50</v>
      </c>
      <c r="T167" s="76" t="s">
        <v>30</v>
      </c>
      <c r="U167" s="76">
        <v>36</v>
      </c>
      <c r="V167" s="76">
        <v>5</v>
      </c>
      <c r="W167" s="76" t="s">
        <v>31</v>
      </c>
    </row>
    <row r="168" spans="1:24" x14ac:dyDescent="0.25">
      <c r="A168" t="s">
        <v>899</v>
      </c>
      <c r="B168" t="s">
        <v>900</v>
      </c>
      <c r="C168" s="74">
        <v>45202</v>
      </c>
      <c r="D168" t="s">
        <v>901</v>
      </c>
      <c r="E168" s="75" t="s">
        <v>881</v>
      </c>
      <c r="F168" t="s">
        <v>515</v>
      </c>
      <c r="G168"/>
      <c r="H168" s="74">
        <v>45202</v>
      </c>
      <c r="I168" s="74">
        <v>45202</v>
      </c>
      <c r="J168" t="s">
        <v>23</v>
      </c>
      <c r="K168" t="s">
        <v>24</v>
      </c>
      <c r="L168" t="s">
        <v>25</v>
      </c>
      <c r="M168" t="s">
        <v>116</v>
      </c>
      <c r="N168" t="s">
        <v>88</v>
      </c>
      <c r="O168" s="75" t="s">
        <v>902</v>
      </c>
      <c r="P168" t="s">
        <v>64</v>
      </c>
      <c r="Q168" t="s">
        <v>38</v>
      </c>
      <c r="R168" t="s">
        <v>29</v>
      </c>
      <c r="S168">
        <v>50</v>
      </c>
      <c r="T168" t="s">
        <v>30</v>
      </c>
      <c r="U168">
        <v>60</v>
      </c>
      <c r="V168">
        <v>18</v>
      </c>
      <c r="W168" t="s">
        <v>31</v>
      </c>
    </row>
    <row r="169" spans="1:24" x14ac:dyDescent="0.25">
      <c r="A169" t="s">
        <v>893</v>
      </c>
      <c r="B169" t="s">
        <v>894</v>
      </c>
      <c r="C169" s="74">
        <v>45205</v>
      </c>
      <c r="D169" t="s">
        <v>895</v>
      </c>
      <c r="E169" s="75" t="s">
        <v>881</v>
      </c>
      <c r="F169" t="s">
        <v>896</v>
      </c>
      <c r="G169"/>
      <c r="H169" s="74">
        <v>45205</v>
      </c>
      <c r="I169" s="74">
        <v>45205</v>
      </c>
      <c r="J169" t="s">
        <v>23</v>
      </c>
      <c r="K169" t="s">
        <v>41</v>
      </c>
      <c r="L169" t="s">
        <v>42</v>
      </c>
      <c r="M169" t="s">
        <v>43</v>
      </c>
      <c r="N169" t="s">
        <v>44</v>
      </c>
      <c r="O169" s="75" t="s">
        <v>897</v>
      </c>
      <c r="P169" t="s">
        <v>898</v>
      </c>
      <c r="Q169" t="s">
        <v>950</v>
      </c>
      <c r="R169" t="s">
        <v>44</v>
      </c>
      <c r="S169">
        <v>30</v>
      </c>
      <c r="T169" t="s">
        <v>30</v>
      </c>
      <c r="U169">
        <v>24</v>
      </c>
      <c r="V169">
        <v>1</v>
      </c>
      <c r="W169" t="s">
        <v>31</v>
      </c>
    </row>
    <row r="170" spans="1:24" s="44" customFormat="1" x14ac:dyDescent="0.25">
      <c r="A170" t="s">
        <v>915</v>
      </c>
      <c r="B170" t="s">
        <v>916</v>
      </c>
      <c r="C170" s="74">
        <v>45207</v>
      </c>
      <c r="D170" t="s">
        <v>917</v>
      </c>
      <c r="E170" s="75" t="s">
        <v>881</v>
      </c>
      <c r="F170" t="s">
        <v>200</v>
      </c>
      <c r="G170"/>
      <c r="H170" s="74">
        <v>45207</v>
      </c>
      <c r="I170" s="74">
        <v>45207</v>
      </c>
      <c r="J170" t="s">
        <v>23</v>
      </c>
      <c r="K170" t="s">
        <v>41</v>
      </c>
      <c r="L170" t="s">
        <v>42</v>
      </c>
      <c r="M170" t="s">
        <v>26</v>
      </c>
      <c r="N170" t="s">
        <v>201</v>
      </c>
      <c r="O170" s="75" t="s">
        <v>918</v>
      </c>
      <c r="P170" t="s">
        <v>176</v>
      </c>
      <c r="Q170" s="83" t="s">
        <v>17399</v>
      </c>
      <c r="R170" t="s">
        <v>201</v>
      </c>
      <c r="S170">
        <v>70</v>
      </c>
      <c r="T170" t="s">
        <v>30</v>
      </c>
      <c r="U170">
        <v>22</v>
      </c>
      <c r="V170">
        <v>0</v>
      </c>
      <c r="W170" t="s">
        <v>31</v>
      </c>
    </row>
    <row r="171" spans="1:24" x14ac:dyDescent="0.25">
      <c r="A171" t="s">
        <v>907</v>
      </c>
      <c r="B171" t="s">
        <v>908</v>
      </c>
      <c r="C171" s="74">
        <v>45209</v>
      </c>
      <c r="D171" t="s">
        <v>198</v>
      </c>
      <c r="E171" s="75" t="s">
        <v>881</v>
      </c>
      <c r="F171" t="s">
        <v>199</v>
      </c>
      <c r="G171"/>
      <c r="H171" s="74">
        <v>45209</v>
      </c>
      <c r="I171" s="74">
        <v>45209</v>
      </c>
      <c r="J171" t="s">
        <v>23</v>
      </c>
      <c r="K171" t="s">
        <v>41</v>
      </c>
      <c r="L171" t="s">
        <v>42</v>
      </c>
      <c r="M171" t="s">
        <v>43</v>
      </c>
      <c r="N171" t="s">
        <v>88</v>
      </c>
      <c r="O171" s="75" t="s">
        <v>909</v>
      </c>
      <c r="P171" t="s">
        <v>156</v>
      </c>
      <c r="Q171" t="s">
        <v>79</v>
      </c>
      <c r="R171" t="s">
        <v>88</v>
      </c>
      <c r="S171">
        <v>40</v>
      </c>
      <c r="T171" t="s">
        <v>30</v>
      </c>
      <c r="U171">
        <v>54</v>
      </c>
      <c r="V171">
        <v>0</v>
      </c>
      <c r="W171" t="s">
        <v>31</v>
      </c>
    </row>
    <row r="172" spans="1:24" x14ac:dyDescent="0.25">
      <c r="A172" t="s">
        <v>878</v>
      </c>
      <c r="B172" t="s">
        <v>879</v>
      </c>
      <c r="C172" s="74">
        <v>45212</v>
      </c>
      <c r="D172" t="s">
        <v>880</v>
      </c>
      <c r="E172" s="75" t="s">
        <v>881</v>
      </c>
      <c r="F172" t="s">
        <v>882</v>
      </c>
      <c r="G172"/>
      <c r="H172" s="74">
        <v>45212</v>
      </c>
      <c r="I172" s="74">
        <v>45212</v>
      </c>
      <c r="J172" t="s">
        <v>23</v>
      </c>
      <c r="K172" t="s">
        <v>109</v>
      </c>
      <c r="L172" t="s">
        <v>110</v>
      </c>
      <c r="M172" t="s">
        <v>94</v>
      </c>
      <c r="N172" t="s">
        <v>44</v>
      </c>
      <c r="O172" s="75" t="s">
        <v>883</v>
      </c>
      <c r="P172" t="s">
        <v>311</v>
      </c>
      <c r="Q172" t="s">
        <v>92</v>
      </c>
      <c r="R172" t="s">
        <v>44</v>
      </c>
      <c r="S172">
        <v>30</v>
      </c>
      <c r="T172" t="s">
        <v>39</v>
      </c>
      <c r="U172">
        <v>40</v>
      </c>
      <c r="V172">
        <v>5</v>
      </c>
      <c r="W172" t="s">
        <v>31</v>
      </c>
    </row>
    <row r="173" spans="1:24" x14ac:dyDescent="0.25">
      <c r="A173" t="s">
        <v>910</v>
      </c>
      <c r="B173" t="s">
        <v>911</v>
      </c>
      <c r="C173" s="74">
        <v>45212</v>
      </c>
      <c r="D173" t="s">
        <v>912</v>
      </c>
      <c r="E173" s="75" t="s">
        <v>881</v>
      </c>
      <c r="F173" t="s">
        <v>913</v>
      </c>
      <c r="G173"/>
      <c r="H173" s="74">
        <v>45212</v>
      </c>
      <c r="I173" s="74">
        <v>45212</v>
      </c>
      <c r="J173" t="s">
        <v>23</v>
      </c>
      <c r="K173" t="s">
        <v>41</v>
      </c>
      <c r="L173" t="s">
        <v>42</v>
      </c>
      <c r="M173" t="s">
        <v>43</v>
      </c>
      <c r="N173" t="s">
        <v>44</v>
      </c>
      <c r="O173" s="75" t="s">
        <v>914</v>
      </c>
      <c r="P173" t="s">
        <v>374</v>
      </c>
      <c r="Q173" t="s">
        <v>375</v>
      </c>
      <c r="R173" t="s">
        <v>44</v>
      </c>
      <c r="S173">
        <v>30</v>
      </c>
      <c r="T173" t="s">
        <v>39</v>
      </c>
      <c r="U173">
        <v>58</v>
      </c>
      <c r="V173">
        <v>1</v>
      </c>
      <c r="W173" t="s">
        <v>31</v>
      </c>
    </row>
    <row r="174" spans="1:24" x14ac:dyDescent="0.25">
      <c r="A174" t="s">
        <v>919</v>
      </c>
      <c r="B174" t="s">
        <v>920</v>
      </c>
      <c r="C174" s="74">
        <v>45223</v>
      </c>
      <c r="D174" t="s">
        <v>921</v>
      </c>
      <c r="E174" s="75" t="s">
        <v>881</v>
      </c>
      <c r="F174" t="s">
        <v>200</v>
      </c>
      <c r="G174"/>
      <c r="H174" s="74">
        <v>45223</v>
      </c>
      <c r="I174" s="74">
        <v>45223</v>
      </c>
      <c r="J174" t="s">
        <v>23</v>
      </c>
      <c r="K174" t="s">
        <v>54</v>
      </c>
      <c r="L174" t="s">
        <v>55</v>
      </c>
      <c r="M174" t="s">
        <v>26</v>
      </c>
      <c r="N174" t="s">
        <v>201</v>
      </c>
      <c r="O174" s="75" t="s">
        <v>918</v>
      </c>
      <c r="P174" t="s">
        <v>176</v>
      </c>
      <c r="Q174" s="83" t="s">
        <v>17399</v>
      </c>
      <c r="R174" t="s">
        <v>201</v>
      </c>
      <c r="S174">
        <v>70</v>
      </c>
      <c r="T174" t="s">
        <v>39</v>
      </c>
      <c r="U174">
        <v>24</v>
      </c>
      <c r="V174">
        <v>0</v>
      </c>
      <c r="W174" t="s">
        <v>31</v>
      </c>
    </row>
    <row r="175" spans="1:24" x14ac:dyDescent="0.25">
      <c r="A175" t="s">
        <v>871</v>
      </c>
      <c r="B175" t="s">
        <v>872</v>
      </c>
      <c r="C175" s="74">
        <v>45230</v>
      </c>
      <c r="D175" t="s">
        <v>873</v>
      </c>
      <c r="E175" s="75" t="s">
        <v>874</v>
      </c>
      <c r="F175" t="s">
        <v>875</v>
      </c>
      <c r="G175"/>
      <c r="H175" s="74">
        <v>45230</v>
      </c>
      <c r="I175" s="74">
        <v>45229</v>
      </c>
      <c r="J175" t="s">
        <v>23</v>
      </c>
      <c r="K175" t="s">
        <v>54</v>
      </c>
      <c r="L175" t="s">
        <v>55</v>
      </c>
      <c r="M175" t="s">
        <v>43</v>
      </c>
      <c r="N175" t="s">
        <v>44</v>
      </c>
      <c r="O175" s="75" t="s">
        <v>876</v>
      </c>
      <c r="P175" t="s">
        <v>877</v>
      </c>
      <c r="Q175" t="s">
        <v>101</v>
      </c>
      <c r="R175" t="s">
        <v>44</v>
      </c>
      <c r="S175">
        <v>30</v>
      </c>
      <c r="T175" t="s">
        <v>39</v>
      </c>
      <c r="U175">
        <v>49</v>
      </c>
      <c r="V175">
        <v>7</v>
      </c>
      <c r="W175" t="s">
        <v>31</v>
      </c>
    </row>
    <row r="176" spans="1:24" x14ac:dyDescent="0.25">
      <c r="A176" t="s">
        <v>884</v>
      </c>
      <c r="B176" t="s">
        <v>885</v>
      </c>
      <c r="C176" s="74">
        <v>45230</v>
      </c>
      <c r="D176" t="s">
        <v>886</v>
      </c>
      <c r="E176" s="75" t="s">
        <v>881</v>
      </c>
      <c r="F176" t="s">
        <v>887</v>
      </c>
      <c r="G176"/>
      <c r="H176" s="74">
        <v>45230</v>
      </c>
      <c r="I176" s="74">
        <v>45230</v>
      </c>
      <c r="J176" t="s">
        <v>23</v>
      </c>
      <c r="K176" t="s">
        <v>41</v>
      </c>
      <c r="L176" t="s">
        <v>42</v>
      </c>
      <c r="M176" t="s">
        <v>26</v>
      </c>
      <c r="N176" t="s">
        <v>88</v>
      </c>
      <c r="O176" s="75" t="s">
        <v>888</v>
      </c>
      <c r="P176" t="s">
        <v>89</v>
      </c>
      <c r="Q176" t="s">
        <v>76</v>
      </c>
      <c r="R176" t="s">
        <v>88</v>
      </c>
      <c r="S176">
        <v>70</v>
      </c>
      <c r="T176" t="s">
        <v>39</v>
      </c>
      <c r="U176">
        <v>46</v>
      </c>
      <c r="V176">
        <v>1</v>
      </c>
      <c r="W176" t="s">
        <v>31</v>
      </c>
    </row>
    <row r="177" spans="1:23" x14ac:dyDescent="0.25">
      <c r="A177" t="s">
        <v>903</v>
      </c>
      <c r="B177" t="s">
        <v>904</v>
      </c>
      <c r="C177" s="74">
        <v>45230</v>
      </c>
      <c r="D177" t="s">
        <v>905</v>
      </c>
      <c r="E177" s="75" t="s">
        <v>881</v>
      </c>
      <c r="F177" t="s">
        <v>167</v>
      </c>
      <c r="G177"/>
      <c r="H177" s="74">
        <v>45230</v>
      </c>
      <c r="I177" s="74">
        <v>45230</v>
      </c>
      <c r="J177" t="s">
        <v>23</v>
      </c>
      <c r="K177" t="s">
        <v>24</v>
      </c>
      <c r="L177" t="s">
        <v>25</v>
      </c>
      <c r="M177" t="s">
        <v>26</v>
      </c>
      <c r="N177" t="s">
        <v>27</v>
      </c>
      <c r="O177" s="75" t="s">
        <v>906</v>
      </c>
      <c r="P177" t="s">
        <v>196</v>
      </c>
      <c r="Q177" t="s">
        <v>118</v>
      </c>
      <c r="R177" t="s">
        <v>27</v>
      </c>
      <c r="S177">
        <v>70</v>
      </c>
      <c r="T177" t="s">
        <v>39</v>
      </c>
      <c r="U177">
        <v>67</v>
      </c>
      <c r="V177">
        <v>26</v>
      </c>
      <c r="W177" t="s">
        <v>31</v>
      </c>
    </row>
    <row r="178" spans="1:23" x14ac:dyDescent="0.25">
      <c r="A178" t="s">
        <v>922</v>
      </c>
      <c r="B178" t="s">
        <v>923</v>
      </c>
      <c r="C178" s="74">
        <v>45230</v>
      </c>
      <c r="D178" t="s">
        <v>924</v>
      </c>
      <c r="E178" s="75" t="s">
        <v>881</v>
      </c>
      <c r="F178" t="s">
        <v>925</v>
      </c>
      <c r="G178"/>
      <c r="H178" s="74">
        <v>45230</v>
      </c>
      <c r="I178" s="74">
        <v>45230</v>
      </c>
      <c r="J178" t="s">
        <v>23</v>
      </c>
      <c r="K178" t="s">
        <v>41</v>
      </c>
      <c r="L178" t="s">
        <v>42</v>
      </c>
      <c r="M178" t="s">
        <v>26</v>
      </c>
      <c r="N178" t="s">
        <v>27</v>
      </c>
      <c r="O178" s="75" t="s">
        <v>926</v>
      </c>
      <c r="P178" t="s">
        <v>100</v>
      </c>
      <c r="Q178" t="s">
        <v>101</v>
      </c>
      <c r="R178" t="s">
        <v>27</v>
      </c>
      <c r="S178">
        <v>70</v>
      </c>
      <c r="T178" t="s">
        <v>39</v>
      </c>
      <c r="U178">
        <v>38</v>
      </c>
      <c r="V178">
        <v>8</v>
      </c>
      <c r="W178" t="s">
        <v>31</v>
      </c>
    </row>
    <row r="179" spans="1:23" x14ac:dyDescent="0.25">
      <c r="A179" t="s">
        <v>934</v>
      </c>
      <c r="B179" t="s">
        <v>935</v>
      </c>
      <c r="C179" s="74">
        <v>45240</v>
      </c>
      <c r="D179" t="s">
        <v>936</v>
      </c>
      <c r="E179">
        <v>0</v>
      </c>
      <c r="F179" t="s">
        <v>937</v>
      </c>
      <c r="G179"/>
      <c r="H179" s="74">
        <v>45240</v>
      </c>
      <c r="I179" s="74">
        <v>45240</v>
      </c>
      <c r="J179" t="s">
        <v>23</v>
      </c>
      <c r="K179" t="s">
        <v>41</v>
      </c>
      <c r="L179" t="s">
        <v>42</v>
      </c>
      <c r="M179" t="s">
        <v>43</v>
      </c>
      <c r="N179" t="s">
        <v>44</v>
      </c>
      <c r="O179">
        <v>80115</v>
      </c>
      <c r="P179" t="s">
        <v>163</v>
      </c>
      <c r="Q179" t="s">
        <v>118</v>
      </c>
      <c r="R179" t="s">
        <v>44</v>
      </c>
      <c r="S179">
        <v>30</v>
      </c>
      <c r="T179" t="s">
        <v>39</v>
      </c>
      <c r="U179">
        <v>28</v>
      </c>
      <c r="V179">
        <v>1</v>
      </c>
      <c r="W179" t="s">
        <v>31</v>
      </c>
    </row>
    <row r="180" spans="1:23" x14ac:dyDescent="0.25">
      <c r="A180" t="s">
        <v>938</v>
      </c>
      <c r="B180" t="s">
        <v>939</v>
      </c>
      <c r="C180" s="74">
        <v>45245</v>
      </c>
      <c r="D180" t="s">
        <v>940</v>
      </c>
      <c r="E180">
        <v>0</v>
      </c>
      <c r="F180" t="s">
        <v>941</v>
      </c>
      <c r="G180"/>
      <c r="H180" s="74">
        <v>45245</v>
      </c>
      <c r="I180" s="74">
        <v>45245</v>
      </c>
      <c r="J180" t="s">
        <v>23</v>
      </c>
      <c r="K180" t="s">
        <v>41</v>
      </c>
      <c r="L180" t="s">
        <v>42</v>
      </c>
      <c r="M180" t="s">
        <v>43</v>
      </c>
      <c r="N180" t="s">
        <v>88</v>
      </c>
      <c r="O180">
        <v>85000</v>
      </c>
      <c r="P180" t="s">
        <v>942</v>
      </c>
      <c r="Q180" t="s">
        <v>118</v>
      </c>
      <c r="R180" t="s">
        <v>88</v>
      </c>
      <c r="S180">
        <v>40</v>
      </c>
      <c r="T180" t="s">
        <v>30</v>
      </c>
      <c r="U180">
        <v>24</v>
      </c>
      <c r="V180">
        <v>0</v>
      </c>
      <c r="W180" t="s">
        <v>31</v>
      </c>
    </row>
    <row r="181" spans="1:23" x14ac:dyDescent="0.25">
      <c r="A181" t="s">
        <v>943</v>
      </c>
      <c r="B181" t="s">
        <v>944</v>
      </c>
      <c r="C181" s="74">
        <v>45233</v>
      </c>
      <c r="D181" t="s">
        <v>945</v>
      </c>
      <c r="E181">
        <v>0</v>
      </c>
      <c r="F181" t="s">
        <v>149</v>
      </c>
      <c r="G181"/>
      <c r="H181" s="74">
        <v>45233</v>
      </c>
      <c r="I181" s="74">
        <v>45233</v>
      </c>
      <c r="J181" t="s">
        <v>23</v>
      </c>
      <c r="K181" t="s">
        <v>54</v>
      </c>
      <c r="L181" t="s">
        <v>55</v>
      </c>
      <c r="M181" t="s">
        <v>116</v>
      </c>
      <c r="N181" t="s">
        <v>88</v>
      </c>
      <c r="O181">
        <v>20430</v>
      </c>
      <c r="P181" t="s">
        <v>156</v>
      </c>
      <c r="Q181" t="s">
        <v>79</v>
      </c>
      <c r="R181" t="s">
        <v>88</v>
      </c>
      <c r="S181">
        <v>50</v>
      </c>
      <c r="T181" t="s">
        <v>30</v>
      </c>
      <c r="U181">
        <v>19</v>
      </c>
      <c r="V181">
        <v>0</v>
      </c>
      <c r="W181" t="s">
        <v>31</v>
      </c>
    </row>
    <row r="182" spans="1:23" x14ac:dyDescent="0.25">
      <c r="A182" t="s">
        <v>946</v>
      </c>
      <c r="B182" t="s">
        <v>947</v>
      </c>
      <c r="C182" s="74">
        <v>45236</v>
      </c>
      <c r="D182" t="s">
        <v>948</v>
      </c>
      <c r="E182">
        <v>0</v>
      </c>
      <c r="F182" t="s">
        <v>949</v>
      </c>
      <c r="G182"/>
      <c r="H182" s="74">
        <v>45236</v>
      </c>
      <c r="I182" s="74">
        <v>45236</v>
      </c>
      <c r="J182" t="s">
        <v>23</v>
      </c>
      <c r="K182" t="s">
        <v>41</v>
      </c>
      <c r="L182" t="s">
        <v>42</v>
      </c>
      <c r="M182" t="s">
        <v>43</v>
      </c>
      <c r="N182" t="s">
        <v>44</v>
      </c>
      <c r="O182">
        <v>80122</v>
      </c>
      <c r="P182" t="s">
        <v>150</v>
      </c>
      <c r="Q182" s="76" t="s">
        <v>950</v>
      </c>
      <c r="R182" t="s">
        <v>44</v>
      </c>
      <c r="S182">
        <v>30</v>
      </c>
      <c r="T182" t="s">
        <v>39</v>
      </c>
      <c r="U182">
        <v>30</v>
      </c>
      <c r="V182">
        <v>2</v>
      </c>
      <c r="W182" t="s">
        <v>31</v>
      </c>
    </row>
    <row r="183" spans="1:23" x14ac:dyDescent="0.25">
      <c r="A183" t="s">
        <v>951</v>
      </c>
      <c r="B183" t="s">
        <v>952</v>
      </c>
      <c r="C183" s="74">
        <v>45232</v>
      </c>
      <c r="D183" t="s">
        <v>953</v>
      </c>
      <c r="E183">
        <v>0</v>
      </c>
      <c r="F183" t="s">
        <v>614</v>
      </c>
      <c r="G183"/>
      <c r="H183" s="74">
        <v>45232</v>
      </c>
      <c r="I183" s="74">
        <v>45232</v>
      </c>
      <c r="J183" t="s">
        <v>23</v>
      </c>
      <c r="K183" t="s">
        <v>41</v>
      </c>
      <c r="L183" t="s">
        <v>42</v>
      </c>
      <c r="M183" t="s">
        <v>26</v>
      </c>
      <c r="N183" t="s">
        <v>27</v>
      </c>
      <c r="O183">
        <v>60118</v>
      </c>
      <c r="P183" t="s">
        <v>28</v>
      </c>
      <c r="Q183" s="76" t="s">
        <v>17399</v>
      </c>
      <c r="R183" t="s">
        <v>27</v>
      </c>
      <c r="S183">
        <v>60</v>
      </c>
      <c r="T183" t="s">
        <v>39</v>
      </c>
      <c r="U183">
        <v>62</v>
      </c>
      <c r="V183">
        <v>1</v>
      </c>
      <c r="W183" t="s">
        <v>31</v>
      </c>
    </row>
    <row r="184" spans="1:23" x14ac:dyDescent="0.25">
      <c r="A184" t="s">
        <v>954</v>
      </c>
      <c r="B184" t="s">
        <v>955</v>
      </c>
      <c r="C184" s="74">
        <v>45237</v>
      </c>
      <c r="D184" t="s">
        <v>956</v>
      </c>
      <c r="E184">
        <v>0</v>
      </c>
      <c r="F184" t="s">
        <v>167</v>
      </c>
      <c r="G184"/>
      <c r="H184" s="74">
        <v>45237</v>
      </c>
      <c r="I184" s="74">
        <v>45237</v>
      </c>
      <c r="J184" t="s">
        <v>23</v>
      </c>
      <c r="K184" t="s">
        <v>41</v>
      </c>
      <c r="L184" t="s">
        <v>42</v>
      </c>
      <c r="M184" t="s">
        <v>26</v>
      </c>
      <c r="N184" t="s">
        <v>27</v>
      </c>
      <c r="O184">
        <v>87000</v>
      </c>
      <c r="P184" t="s">
        <v>320</v>
      </c>
      <c r="Q184" t="s">
        <v>118</v>
      </c>
      <c r="R184" t="s">
        <v>27</v>
      </c>
      <c r="S184">
        <v>70</v>
      </c>
      <c r="T184" t="s">
        <v>30</v>
      </c>
      <c r="U184">
        <v>63</v>
      </c>
      <c r="V184">
        <v>0</v>
      </c>
      <c r="W184" t="s">
        <v>31</v>
      </c>
    </row>
    <row r="185" spans="1:23" x14ac:dyDescent="0.25">
      <c r="A185" t="s">
        <v>957</v>
      </c>
      <c r="B185" t="s">
        <v>958</v>
      </c>
      <c r="C185" s="74">
        <v>45245</v>
      </c>
      <c r="D185" t="s">
        <v>744</v>
      </c>
      <c r="E185">
        <v>0</v>
      </c>
      <c r="F185" t="s">
        <v>745</v>
      </c>
      <c r="G185"/>
      <c r="H185" s="74">
        <v>45245</v>
      </c>
      <c r="I185" s="74">
        <v>45245</v>
      </c>
      <c r="J185" t="s">
        <v>23</v>
      </c>
      <c r="K185" t="s">
        <v>54</v>
      </c>
      <c r="L185" t="s">
        <v>55</v>
      </c>
      <c r="M185" t="s">
        <v>26</v>
      </c>
      <c r="N185" t="s">
        <v>27</v>
      </c>
      <c r="O185">
        <v>60117</v>
      </c>
      <c r="P185" t="s">
        <v>746</v>
      </c>
      <c r="Q185" s="76" t="s">
        <v>17399</v>
      </c>
      <c r="R185" t="s">
        <v>27</v>
      </c>
      <c r="S185">
        <v>70</v>
      </c>
      <c r="T185" t="s">
        <v>39</v>
      </c>
      <c r="U185">
        <v>37</v>
      </c>
      <c r="V185">
        <v>0</v>
      </c>
      <c r="W185" t="s">
        <v>31</v>
      </c>
    </row>
    <row r="186" spans="1:23" x14ac:dyDescent="0.25">
      <c r="A186" t="s">
        <v>967</v>
      </c>
      <c r="B186" t="s">
        <v>968</v>
      </c>
      <c r="C186" s="74">
        <v>45291</v>
      </c>
      <c r="D186" t="s">
        <v>969</v>
      </c>
      <c r="E186">
        <v>0</v>
      </c>
      <c r="F186" t="s">
        <v>970</v>
      </c>
      <c r="G186"/>
      <c r="H186" s="74">
        <v>45291</v>
      </c>
      <c r="I186" s="74">
        <v>45291</v>
      </c>
      <c r="J186" t="s">
        <v>23</v>
      </c>
      <c r="K186" t="s">
        <v>24</v>
      </c>
      <c r="L186" t="s">
        <v>25</v>
      </c>
      <c r="M186" t="s">
        <v>26</v>
      </c>
      <c r="N186" t="s">
        <v>88</v>
      </c>
      <c r="O186">
        <v>15070</v>
      </c>
      <c r="P186" t="s">
        <v>100</v>
      </c>
      <c r="Q186" t="s">
        <v>101</v>
      </c>
      <c r="R186" t="s">
        <v>88</v>
      </c>
      <c r="S186">
        <v>40</v>
      </c>
      <c r="T186" t="s">
        <v>39</v>
      </c>
      <c r="U186">
        <v>65</v>
      </c>
      <c r="V186">
        <v>28</v>
      </c>
      <c r="W186" t="s">
        <v>31</v>
      </c>
    </row>
    <row r="187" spans="1:23" x14ac:dyDescent="0.25">
      <c r="A187" t="s">
        <v>971</v>
      </c>
      <c r="B187" t="s">
        <v>972</v>
      </c>
      <c r="C187" s="74">
        <v>45291</v>
      </c>
      <c r="D187" t="s">
        <v>973</v>
      </c>
      <c r="E187">
        <v>0</v>
      </c>
      <c r="F187" t="s">
        <v>515</v>
      </c>
      <c r="G187"/>
      <c r="H187" s="74">
        <v>45291</v>
      </c>
      <c r="I187" s="74">
        <v>45291</v>
      </c>
      <c r="J187" t="s">
        <v>23</v>
      </c>
      <c r="K187" t="s">
        <v>24</v>
      </c>
      <c r="L187" t="s">
        <v>25</v>
      </c>
      <c r="M187" t="s">
        <v>116</v>
      </c>
      <c r="N187" t="s">
        <v>88</v>
      </c>
      <c r="O187">
        <v>20214</v>
      </c>
      <c r="P187" t="s">
        <v>974</v>
      </c>
      <c r="Q187" s="10" t="s">
        <v>858</v>
      </c>
      <c r="R187" t="s">
        <v>88</v>
      </c>
      <c r="S187">
        <v>50</v>
      </c>
      <c r="T187" t="s">
        <v>39</v>
      </c>
      <c r="U187">
        <v>62</v>
      </c>
      <c r="V187">
        <v>15</v>
      </c>
      <c r="W187" t="s">
        <v>31</v>
      </c>
    </row>
    <row r="188" spans="1:23" x14ac:dyDescent="0.25">
      <c r="A188" t="s">
        <v>975</v>
      </c>
      <c r="B188" t="s">
        <v>976</v>
      </c>
      <c r="C188" s="74">
        <v>45291</v>
      </c>
      <c r="D188" t="s">
        <v>977</v>
      </c>
      <c r="E188">
        <v>0</v>
      </c>
      <c r="F188" t="s">
        <v>410</v>
      </c>
      <c r="G188"/>
      <c r="H188" s="74">
        <v>45291</v>
      </c>
      <c r="I188" s="74">
        <v>45291</v>
      </c>
      <c r="J188" t="s">
        <v>23</v>
      </c>
      <c r="K188" t="s">
        <v>24</v>
      </c>
      <c r="L188" t="s">
        <v>25</v>
      </c>
      <c r="M188" t="s">
        <v>116</v>
      </c>
      <c r="N188" t="s">
        <v>88</v>
      </c>
      <c r="O188">
        <v>90100</v>
      </c>
      <c r="P188" t="s">
        <v>978</v>
      </c>
      <c r="Q188" t="s">
        <v>375</v>
      </c>
      <c r="R188" t="s">
        <v>88</v>
      </c>
      <c r="S188">
        <v>50</v>
      </c>
      <c r="T188" t="s">
        <v>39</v>
      </c>
      <c r="U188">
        <v>65</v>
      </c>
      <c r="V188">
        <v>38</v>
      </c>
      <c r="W188" t="s">
        <v>31</v>
      </c>
    </row>
    <row r="189" spans="1:23" x14ac:dyDescent="0.25">
      <c r="A189" t="s">
        <v>979</v>
      </c>
      <c r="B189" t="s">
        <v>980</v>
      </c>
      <c r="C189" s="74">
        <v>45291</v>
      </c>
      <c r="D189" t="s">
        <v>981</v>
      </c>
      <c r="E189">
        <v>0</v>
      </c>
      <c r="F189" t="s">
        <v>982</v>
      </c>
      <c r="G189"/>
      <c r="H189" s="74">
        <v>45291</v>
      </c>
      <c r="I189" s="74">
        <v>45291</v>
      </c>
      <c r="J189" t="s">
        <v>23</v>
      </c>
      <c r="K189" t="s">
        <v>24</v>
      </c>
      <c r="L189" t="s">
        <v>25</v>
      </c>
      <c r="M189" t="s">
        <v>94</v>
      </c>
      <c r="N189" t="s">
        <v>44</v>
      </c>
      <c r="O189">
        <v>97103</v>
      </c>
      <c r="P189" t="s">
        <v>141</v>
      </c>
      <c r="Q189" t="s">
        <v>142</v>
      </c>
      <c r="R189" t="s">
        <v>44</v>
      </c>
      <c r="S189">
        <v>30</v>
      </c>
      <c r="T189" t="s">
        <v>39</v>
      </c>
      <c r="U189">
        <v>68</v>
      </c>
      <c r="V189">
        <v>24</v>
      </c>
      <c r="W189" t="s">
        <v>31</v>
      </c>
    </row>
    <row r="190" spans="1:23" x14ac:dyDescent="0.25">
      <c r="A190" t="s">
        <v>983</v>
      </c>
      <c r="B190" t="s">
        <v>984</v>
      </c>
      <c r="C190" s="74">
        <v>45291</v>
      </c>
      <c r="D190" t="s">
        <v>985</v>
      </c>
      <c r="E190">
        <v>0</v>
      </c>
      <c r="F190" t="s">
        <v>986</v>
      </c>
      <c r="G190" t="s">
        <v>987</v>
      </c>
      <c r="H190" s="74">
        <v>45291</v>
      </c>
      <c r="I190" s="74">
        <v>45291</v>
      </c>
      <c r="J190" t="s">
        <v>23</v>
      </c>
      <c r="K190" t="s">
        <v>24</v>
      </c>
      <c r="L190" t="s">
        <v>25</v>
      </c>
      <c r="M190" t="s">
        <v>35</v>
      </c>
      <c r="N190" t="s">
        <v>57</v>
      </c>
      <c r="O190">
        <v>20511</v>
      </c>
      <c r="P190" t="s">
        <v>123</v>
      </c>
      <c r="Q190" t="s">
        <v>59</v>
      </c>
      <c r="R190" t="s">
        <v>57</v>
      </c>
      <c r="S190">
        <v>20</v>
      </c>
      <c r="T190" t="s">
        <v>39</v>
      </c>
      <c r="U190">
        <v>70</v>
      </c>
      <c r="V190">
        <v>27</v>
      </c>
      <c r="W190" t="s">
        <v>40</v>
      </c>
    </row>
    <row r="191" spans="1:23" x14ac:dyDescent="0.25">
      <c r="A191" t="s">
        <v>988</v>
      </c>
      <c r="B191" t="s">
        <v>989</v>
      </c>
      <c r="C191" s="74">
        <v>45280</v>
      </c>
      <c r="D191" t="s">
        <v>990</v>
      </c>
      <c r="E191">
        <v>0</v>
      </c>
      <c r="F191" t="s">
        <v>991</v>
      </c>
      <c r="G191"/>
      <c r="H191" s="74">
        <v>45280</v>
      </c>
      <c r="I191" s="74">
        <v>45280</v>
      </c>
      <c r="J191" t="s">
        <v>23</v>
      </c>
      <c r="K191" t="s">
        <v>54</v>
      </c>
      <c r="L191" t="s">
        <v>55</v>
      </c>
      <c r="M191" t="s">
        <v>116</v>
      </c>
      <c r="N191" t="s">
        <v>88</v>
      </c>
      <c r="O191">
        <v>87001</v>
      </c>
      <c r="P191" t="s">
        <v>992</v>
      </c>
      <c r="Q191" t="s">
        <v>118</v>
      </c>
      <c r="R191" t="s">
        <v>88</v>
      </c>
      <c r="S191">
        <v>50</v>
      </c>
      <c r="T191" t="s">
        <v>39</v>
      </c>
      <c r="U191">
        <v>27</v>
      </c>
      <c r="V191">
        <v>2</v>
      </c>
      <c r="W191" t="s">
        <v>31</v>
      </c>
    </row>
    <row r="192" spans="1:23" x14ac:dyDescent="0.25">
      <c r="A192" t="s">
        <v>993</v>
      </c>
      <c r="B192" t="s">
        <v>994</v>
      </c>
      <c r="C192" s="74">
        <v>45268</v>
      </c>
      <c r="D192" t="s">
        <v>995</v>
      </c>
      <c r="E192">
        <v>0</v>
      </c>
      <c r="F192" t="s">
        <v>199</v>
      </c>
      <c r="G192"/>
      <c r="H192" s="74">
        <v>45268</v>
      </c>
      <c r="I192" s="74">
        <v>45268</v>
      </c>
      <c r="J192" t="s">
        <v>23</v>
      </c>
      <c r="K192" t="s">
        <v>54</v>
      </c>
      <c r="L192" t="s">
        <v>55</v>
      </c>
      <c r="M192" t="s">
        <v>43</v>
      </c>
      <c r="N192" t="s">
        <v>88</v>
      </c>
      <c r="O192">
        <v>20430</v>
      </c>
      <c r="P192" t="s">
        <v>156</v>
      </c>
      <c r="Q192" t="s">
        <v>79</v>
      </c>
      <c r="R192" t="s">
        <v>88</v>
      </c>
      <c r="S192">
        <v>40</v>
      </c>
      <c r="T192" t="s">
        <v>30</v>
      </c>
      <c r="U192">
        <v>42</v>
      </c>
      <c r="V192">
        <v>5</v>
      </c>
      <c r="W192" t="s">
        <v>31</v>
      </c>
    </row>
    <row r="193" spans="1:23" x14ac:dyDescent="0.25">
      <c r="A193" t="s">
        <v>996</v>
      </c>
      <c r="B193" t="s">
        <v>997</v>
      </c>
      <c r="C193" s="74">
        <v>45291</v>
      </c>
      <c r="D193" t="s">
        <v>998</v>
      </c>
      <c r="E193">
        <v>0</v>
      </c>
      <c r="F193" t="s">
        <v>186</v>
      </c>
      <c r="G193"/>
      <c r="H193" s="74">
        <v>45291</v>
      </c>
      <c r="I193" s="74">
        <v>45291</v>
      </c>
      <c r="J193" t="s">
        <v>23</v>
      </c>
      <c r="K193" t="s">
        <v>54</v>
      </c>
      <c r="L193" t="s">
        <v>55</v>
      </c>
      <c r="M193" t="s">
        <v>35</v>
      </c>
      <c r="N193" t="s">
        <v>44</v>
      </c>
      <c r="O193">
        <v>15023</v>
      </c>
      <c r="P193" t="s">
        <v>159</v>
      </c>
      <c r="Q193" t="s">
        <v>101</v>
      </c>
      <c r="R193" t="s">
        <v>44</v>
      </c>
      <c r="S193">
        <v>30</v>
      </c>
      <c r="T193" t="s">
        <v>39</v>
      </c>
      <c r="U193">
        <v>34</v>
      </c>
      <c r="V193">
        <v>1</v>
      </c>
      <c r="W193" t="s">
        <v>31</v>
      </c>
    </row>
    <row r="194" spans="1:23" x14ac:dyDescent="0.25">
      <c r="A194" t="s">
        <v>999</v>
      </c>
      <c r="B194" t="s">
        <v>1000</v>
      </c>
      <c r="C194" s="74">
        <v>45291</v>
      </c>
      <c r="D194" t="s">
        <v>1001</v>
      </c>
      <c r="E194">
        <v>0</v>
      </c>
      <c r="F194" t="s">
        <v>1002</v>
      </c>
      <c r="G194"/>
      <c r="H194" s="74">
        <v>45291</v>
      </c>
      <c r="I194" s="74">
        <v>45291</v>
      </c>
      <c r="J194" t="s">
        <v>23</v>
      </c>
      <c r="K194" t="s">
        <v>24</v>
      </c>
      <c r="L194" t="s">
        <v>25</v>
      </c>
      <c r="M194" t="s">
        <v>26</v>
      </c>
      <c r="N194" t="s">
        <v>27</v>
      </c>
      <c r="O194">
        <v>60118</v>
      </c>
      <c r="P194" t="s">
        <v>28</v>
      </c>
      <c r="Q194" s="83" t="s">
        <v>17399</v>
      </c>
      <c r="R194" t="s">
        <v>27</v>
      </c>
      <c r="S194">
        <v>60</v>
      </c>
      <c r="T194" t="s">
        <v>39</v>
      </c>
      <c r="U194">
        <v>65</v>
      </c>
      <c r="V194">
        <v>7</v>
      </c>
      <c r="W194" t="s">
        <v>31</v>
      </c>
    </row>
    <row r="195" spans="1:23" x14ac:dyDescent="0.25">
      <c r="A195" t="s">
        <v>1003</v>
      </c>
      <c r="B195" t="s">
        <v>1004</v>
      </c>
      <c r="C195" s="74">
        <v>45275</v>
      </c>
      <c r="D195" t="s">
        <v>1005</v>
      </c>
      <c r="E195">
        <v>0</v>
      </c>
      <c r="F195" t="s">
        <v>119</v>
      </c>
      <c r="G195"/>
      <c r="H195" s="74">
        <v>45275</v>
      </c>
      <c r="I195" s="74">
        <v>45275</v>
      </c>
      <c r="J195" t="s">
        <v>23</v>
      </c>
      <c r="K195" t="s">
        <v>41</v>
      </c>
      <c r="L195" t="s">
        <v>42</v>
      </c>
      <c r="M195" t="s">
        <v>116</v>
      </c>
      <c r="N195" t="s">
        <v>122</v>
      </c>
      <c r="O195">
        <v>86020</v>
      </c>
      <c r="P195" t="s">
        <v>117</v>
      </c>
      <c r="Q195" t="s">
        <v>118</v>
      </c>
      <c r="R195" t="s">
        <v>122</v>
      </c>
      <c r="S195">
        <v>50</v>
      </c>
      <c r="T195" t="s">
        <v>30</v>
      </c>
      <c r="U195">
        <v>43</v>
      </c>
      <c r="V195">
        <v>0</v>
      </c>
      <c r="W195" t="s">
        <v>31</v>
      </c>
    </row>
    <row r="196" spans="1:23" x14ac:dyDescent="0.25">
      <c r="A196" t="s">
        <v>1006</v>
      </c>
      <c r="B196" t="s">
        <v>1007</v>
      </c>
      <c r="C196" s="74">
        <v>45291</v>
      </c>
      <c r="D196" t="s">
        <v>1008</v>
      </c>
      <c r="E196">
        <v>0</v>
      </c>
      <c r="F196" t="s">
        <v>1009</v>
      </c>
      <c r="G196"/>
      <c r="H196" s="74">
        <v>45291</v>
      </c>
      <c r="I196" s="74">
        <v>45291</v>
      </c>
      <c r="J196" t="s">
        <v>23</v>
      </c>
      <c r="K196" t="s">
        <v>24</v>
      </c>
      <c r="L196" t="s">
        <v>25</v>
      </c>
      <c r="M196" t="s">
        <v>26</v>
      </c>
      <c r="N196" t="s">
        <v>44</v>
      </c>
      <c r="O196">
        <v>60118</v>
      </c>
      <c r="P196" t="s">
        <v>28</v>
      </c>
      <c r="Q196" s="83" t="s">
        <v>17399</v>
      </c>
      <c r="R196" t="s">
        <v>44</v>
      </c>
      <c r="S196">
        <v>30</v>
      </c>
      <c r="T196" t="s">
        <v>39</v>
      </c>
      <c r="U196">
        <v>60</v>
      </c>
      <c r="V196">
        <v>13</v>
      </c>
      <c r="W196" t="s">
        <v>31</v>
      </c>
    </row>
    <row r="197" spans="1:23" x14ac:dyDescent="0.25">
      <c r="A197" t="s">
        <v>1010</v>
      </c>
      <c r="B197" t="s">
        <v>1011</v>
      </c>
      <c r="C197" s="74">
        <v>45291</v>
      </c>
      <c r="D197" t="s">
        <v>1012</v>
      </c>
      <c r="E197">
        <v>0</v>
      </c>
      <c r="F197" t="s">
        <v>1013</v>
      </c>
      <c r="G197"/>
      <c r="H197" s="74">
        <v>45291</v>
      </c>
      <c r="I197" s="74">
        <v>45291</v>
      </c>
      <c r="J197" t="s">
        <v>23</v>
      </c>
      <c r="K197" t="s">
        <v>24</v>
      </c>
      <c r="L197" t="s">
        <v>25</v>
      </c>
      <c r="M197" t="s">
        <v>43</v>
      </c>
      <c r="N197" t="s">
        <v>44</v>
      </c>
      <c r="O197">
        <v>20522</v>
      </c>
      <c r="P197" t="s">
        <v>1014</v>
      </c>
      <c r="Q197" t="s">
        <v>59</v>
      </c>
      <c r="R197" t="s">
        <v>44</v>
      </c>
      <c r="S197">
        <v>20</v>
      </c>
      <c r="T197" t="s">
        <v>39</v>
      </c>
      <c r="U197">
        <v>66</v>
      </c>
      <c r="V197">
        <v>15</v>
      </c>
      <c r="W197" t="s">
        <v>31</v>
      </c>
    </row>
    <row r="198" spans="1:23" x14ac:dyDescent="0.25">
      <c r="A198" t="s">
        <v>1015</v>
      </c>
      <c r="B198" t="s">
        <v>1016</v>
      </c>
      <c r="C198" s="74">
        <v>45291</v>
      </c>
      <c r="D198" t="s">
        <v>1017</v>
      </c>
      <c r="E198">
        <v>0</v>
      </c>
      <c r="F198" t="s">
        <v>1018</v>
      </c>
      <c r="G198" t="s">
        <v>1019</v>
      </c>
      <c r="H198" s="74">
        <v>45291</v>
      </c>
      <c r="I198" s="74">
        <v>45291</v>
      </c>
      <c r="J198" t="s">
        <v>23</v>
      </c>
      <c r="K198" t="s">
        <v>24</v>
      </c>
      <c r="L198" t="s">
        <v>25</v>
      </c>
      <c r="M198" t="s">
        <v>35</v>
      </c>
      <c r="N198" t="s">
        <v>57</v>
      </c>
      <c r="O198">
        <v>20514</v>
      </c>
      <c r="P198" t="s">
        <v>1020</v>
      </c>
      <c r="Q198" t="s">
        <v>59</v>
      </c>
      <c r="R198" t="s">
        <v>57</v>
      </c>
      <c r="S198">
        <v>20</v>
      </c>
      <c r="T198" t="s">
        <v>39</v>
      </c>
      <c r="U198">
        <v>60</v>
      </c>
      <c r="V198">
        <v>16</v>
      </c>
      <c r="W198" t="s">
        <v>40</v>
      </c>
    </row>
    <row r="199" spans="1:23" x14ac:dyDescent="0.25">
      <c r="A199" t="s">
        <v>1021</v>
      </c>
      <c r="B199" t="s">
        <v>1022</v>
      </c>
      <c r="C199" s="74">
        <v>45291</v>
      </c>
      <c r="D199" t="s">
        <v>1023</v>
      </c>
      <c r="E199">
        <v>0</v>
      </c>
      <c r="F199" t="s">
        <v>1024</v>
      </c>
      <c r="G199"/>
      <c r="H199" s="74">
        <v>45291</v>
      </c>
      <c r="I199" s="74">
        <v>45291</v>
      </c>
      <c r="J199" t="s">
        <v>23</v>
      </c>
      <c r="K199" t="s">
        <v>24</v>
      </c>
      <c r="L199" t="s">
        <v>25</v>
      </c>
      <c r="M199" t="s">
        <v>43</v>
      </c>
      <c r="N199" t="s">
        <v>44</v>
      </c>
      <c r="O199">
        <v>20150</v>
      </c>
      <c r="P199" t="s">
        <v>311</v>
      </c>
      <c r="Q199" t="s">
        <v>92</v>
      </c>
      <c r="R199" t="s">
        <v>44</v>
      </c>
      <c r="S199">
        <v>10</v>
      </c>
      <c r="T199" t="s">
        <v>39</v>
      </c>
      <c r="U199">
        <v>67</v>
      </c>
      <c r="V199">
        <v>9</v>
      </c>
      <c r="W199" t="s">
        <v>31</v>
      </c>
    </row>
    <row r="200" spans="1:23" x14ac:dyDescent="0.25">
      <c r="A200" t="s">
        <v>1025</v>
      </c>
      <c r="B200" t="s">
        <v>1026</v>
      </c>
      <c r="C200" s="74">
        <v>45291</v>
      </c>
      <c r="D200" t="s">
        <v>1027</v>
      </c>
      <c r="E200">
        <v>0</v>
      </c>
      <c r="F200" t="s">
        <v>1028</v>
      </c>
      <c r="G200"/>
      <c r="H200" s="74">
        <v>45291</v>
      </c>
      <c r="I200" s="74">
        <v>45291</v>
      </c>
      <c r="J200" t="s">
        <v>23</v>
      </c>
      <c r="K200" t="s">
        <v>24</v>
      </c>
      <c r="L200" t="s">
        <v>25</v>
      </c>
      <c r="M200" t="s">
        <v>116</v>
      </c>
      <c r="N200" t="s">
        <v>88</v>
      </c>
      <c r="O200">
        <v>21013</v>
      </c>
      <c r="P200" t="s">
        <v>1029</v>
      </c>
      <c r="Q200" s="10" t="s">
        <v>17398</v>
      </c>
      <c r="R200" t="s">
        <v>88</v>
      </c>
      <c r="S200">
        <v>50</v>
      </c>
      <c r="T200" t="s">
        <v>39</v>
      </c>
      <c r="U200">
        <v>56</v>
      </c>
      <c r="V200">
        <v>23</v>
      </c>
      <c r="W200" t="s">
        <v>31</v>
      </c>
    </row>
    <row r="201" spans="1:23" x14ac:dyDescent="0.25">
      <c r="A201" t="s">
        <v>1030</v>
      </c>
      <c r="B201" t="s">
        <v>1031</v>
      </c>
      <c r="C201" s="74">
        <v>45283</v>
      </c>
      <c r="D201" t="s">
        <v>1032</v>
      </c>
      <c r="E201">
        <v>0</v>
      </c>
      <c r="F201" t="s">
        <v>365</v>
      </c>
      <c r="G201"/>
      <c r="H201" s="74">
        <v>45283</v>
      </c>
      <c r="I201"/>
      <c r="J201" t="s">
        <v>23</v>
      </c>
      <c r="K201" t="s">
        <v>1033</v>
      </c>
      <c r="L201" t="s">
        <v>1034</v>
      </c>
      <c r="M201" t="s">
        <v>116</v>
      </c>
      <c r="N201" t="s">
        <v>122</v>
      </c>
      <c r="O201">
        <v>86020</v>
      </c>
      <c r="P201" t="s">
        <v>117</v>
      </c>
      <c r="Q201" t="s">
        <v>118</v>
      </c>
      <c r="R201" t="s">
        <v>122</v>
      </c>
      <c r="S201">
        <v>50</v>
      </c>
      <c r="T201" t="s">
        <v>39</v>
      </c>
      <c r="U201">
        <v>58</v>
      </c>
      <c r="V201">
        <v>12</v>
      </c>
      <c r="W201" t="s">
        <v>31</v>
      </c>
    </row>
    <row r="202" spans="1:23" s="56" customFormat="1" x14ac:dyDescent="0.25">
      <c r="A202" t="s">
        <v>1035</v>
      </c>
      <c r="B202" t="s">
        <v>1036</v>
      </c>
      <c r="C202" s="74">
        <v>45275</v>
      </c>
      <c r="D202" t="s">
        <v>364</v>
      </c>
      <c r="E202">
        <v>0</v>
      </c>
      <c r="F202" t="s">
        <v>365</v>
      </c>
      <c r="G202"/>
      <c r="H202" s="74">
        <v>45275</v>
      </c>
      <c r="I202" s="74">
        <v>45275</v>
      </c>
      <c r="J202" t="s">
        <v>23</v>
      </c>
      <c r="K202" t="s">
        <v>41</v>
      </c>
      <c r="L202" t="s">
        <v>42</v>
      </c>
      <c r="M202" t="s">
        <v>116</v>
      </c>
      <c r="N202" t="s">
        <v>122</v>
      </c>
      <c r="O202">
        <v>86020</v>
      </c>
      <c r="P202" t="s">
        <v>117</v>
      </c>
      <c r="Q202" t="s">
        <v>118</v>
      </c>
      <c r="R202" t="s">
        <v>122</v>
      </c>
      <c r="S202">
        <v>50</v>
      </c>
      <c r="T202" t="s">
        <v>30</v>
      </c>
      <c r="U202">
        <v>23</v>
      </c>
      <c r="V202">
        <v>0</v>
      </c>
      <c r="W202" t="s">
        <v>31</v>
      </c>
    </row>
    <row r="203" spans="1:23" customFormat="1" x14ac:dyDescent="0.25">
      <c r="A203" t="s">
        <v>17403</v>
      </c>
      <c r="B203" t="s">
        <v>17404</v>
      </c>
      <c r="C203" s="74">
        <v>45322</v>
      </c>
      <c r="D203" t="s">
        <v>17405</v>
      </c>
      <c r="E203">
        <v>1</v>
      </c>
      <c r="F203" t="s">
        <v>17406</v>
      </c>
      <c r="G203" t="s">
        <v>99</v>
      </c>
      <c r="H203" s="74">
        <v>45322</v>
      </c>
      <c r="I203" s="74">
        <v>45322</v>
      </c>
      <c r="J203" t="s">
        <v>23</v>
      </c>
      <c r="K203" t="s">
        <v>339</v>
      </c>
      <c r="L203" t="s">
        <v>340</v>
      </c>
      <c r="M203" t="s">
        <v>35</v>
      </c>
      <c r="N203" t="s">
        <v>36</v>
      </c>
      <c r="O203">
        <v>40314</v>
      </c>
      <c r="P203" t="s">
        <v>17407</v>
      </c>
      <c r="Q203" t="s">
        <v>76</v>
      </c>
      <c r="R203" t="s">
        <v>36</v>
      </c>
      <c r="S203">
        <v>20</v>
      </c>
      <c r="T203" t="s">
        <v>39</v>
      </c>
      <c r="U203">
        <v>46</v>
      </c>
      <c r="V203">
        <v>5</v>
      </c>
      <c r="W203" t="s">
        <v>40</v>
      </c>
    </row>
    <row r="204" spans="1:23" customFormat="1" x14ac:dyDescent="0.25">
      <c r="A204" t="s">
        <v>17408</v>
      </c>
      <c r="B204" t="s">
        <v>17409</v>
      </c>
      <c r="C204" s="74">
        <v>45322</v>
      </c>
      <c r="D204" t="s">
        <v>17410</v>
      </c>
      <c r="E204">
        <v>0</v>
      </c>
      <c r="F204" t="s">
        <v>48</v>
      </c>
      <c r="G204" t="s">
        <v>48</v>
      </c>
      <c r="H204" s="74">
        <v>45322</v>
      </c>
      <c r="I204" s="74">
        <v>45322</v>
      </c>
      <c r="J204" t="s">
        <v>23</v>
      </c>
      <c r="K204" t="s">
        <v>24</v>
      </c>
      <c r="L204" t="s">
        <v>25</v>
      </c>
      <c r="M204" t="s">
        <v>35</v>
      </c>
      <c r="N204" t="s">
        <v>36</v>
      </c>
      <c r="O204">
        <v>20714</v>
      </c>
      <c r="P204" t="s">
        <v>139</v>
      </c>
      <c r="Q204" t="s">
        <v>38</v>
      </c>
      <c r="R204" t="s">
        <v>36</v>
      </c>
      <c r="S204">
        <v>20</v>
      </c>
      <c r="T204" t="s">
        <v>39</v>
      </c>
      <c r="U204">
        <v>70</v>
      </c>
      <c r="V204">
        <v>34</v>
      </c>
      <c r="W204" t="s">
        <v>40</v>
      </c>
    </row>
    <row r="205" spans="1:23" customFormat="1" x14ac:dyDescent="0.25">
      <c r="A205" t="s">
        <v>17411</v>
      </c>
      <c r="B205" t="s">
        <v>17412</v>
      </c>
      <c r="C205" s="74">
        <v>45322</v>
      </c>
      <c r="D205" t="s">
        <v>17413</v>
      </c>
      <c r="E205">
        <v>0</v>
      </c>
      <c r="F205" t="s">
        <v>48</v>
      </c>
      <c r="G205" t="s">
        <v>48</v>
      </c>
      <c r="H205" s="74">
        <v>45322</v>
      </c>
      <c r="I205" s="74">
        <v>45322</v>
      </c>
      <c r="J205" t="s">
        <v>23</v>
      </c>
      <c r="K205" t="s">
        <v>24</v>
      </c>
      <c r="L205" t="s">
        <v>25</v>
      </c>
      <c r="M205" t="s">
        <v>35</v>
      </c>
      <c r="N205" t="s">
        <v>36</v>
      </c>
      <c r="O205">
        <v>20212</v>
      </c>
      <c r="P205" t="s">
        <v>45</v>
      </c>
      <c r="Q205" t="s">
        <v>858</v>
      </c>
      <c r="R205" t="s">
        <v>36</v>
      </c>
      <c r="S205">
        <v>20</v>
      </c>
      <c r="T205" t="s">
        <v>39</v>
      </c>
      <c r="U205">
        <v>67</v>
      </c>
      <c r="V205">
        <v>25</v>
      </c>
      <c r="W205" t="s">
        <v>40</v>
      </c>
    </row>
    <row r="206" spans="1:23" customFormat="1" x14ac:dyDescent="0.25">
      <c r="A206" t="s">
        <v>17414</v>
      </c>
      <c r="B206" t="s">
        <v>17415</v>
      </c>
      <c r="C206" s="74">
        <v>45322</v>
      </c>
      <c r="D206" t="s">
        <v>17416</v>
      </c>
      <c r="E206">
        <v>0</v>
      </c>
      <c r="F206" t="s">
        <v>48</v>
      </c>
      <c r="G206" t="s">
        <v>48</v>
      </c>
      <c r="H206" s="74">
        <v>45322</v>
      </c>
      <c r="I206" s="74">
        <v>45322</v>
      </c>
      <c r="J206" t="s">
        <v>23</v>
      </c>
      <c r="K206" t="s">
        <v>24</v>
      </c>
      <c r="L206" t="s">
        <v>25</v>
      </c>
      <c r="M206" t="s">
        <v>35</v>
      </c>
      <c r="N206" t="s">
        <v>36</v>
      </c>
      <c r="O206">
        <v>20719</v>
      </c>
      <c r="P206" t="s">
        <v>37</v>
      </c>
      <c r="Q206" t="s">
        <v>38</v>
      </c>
      <c r="R206" t="s">
        <v>36</v>
      </c>
      <c r="S206">
        <v>20</v>
      </c>
      <c r="T206" t="s">
        <v>39</v>
      </c>
      <c r="U206">
        <v>68</v>
      </c>
      <c r="V206">
        <v>33</v>
      </c>
      <c r="W206" t="s">
        <v>40</v>
      </c>
    </row>
    <row r="207" spans="1:23" customFormat="1" x14ac:dyDescent="0.25">
      <c r="A207" t="s">
        <v>17417</v>
      </c>
      <c r="B207" t="s">
        <v>17418</v>
      </c>
      <c r="C207" s="74">
        <v>45322</v>
      </c>
      <c r="D207" t="s">
        <v>17419</v>
      </c>
      <c r="E207">
        <v>0</v>
      </c>
      <c r="F207" t="s">
        <v>74</v>
      </c>
      <c r="G207" t="s">
        <v>129</v>
      </c>
      <c r="H207" s="74">
        <v>45322</v>
      </c>
      <c r="I207" s="74">
        <v>45322</v>
      </c>
      <c r="J207" t="s">
        <v>23</v>
      </c>
      <c r="K207" t="s">
        <v>24</v>
      </c>
      <c r="L207" t="s">
        <v>25</v>
      </c>
      <c r="M207" t="s">
        <v>35</v>
      </c>
      <c r="N207" t="s">
        <v>36</v>
      </c>
      <c r="O207">
        <v>40314</v>
      </c>
      <c r="P207" t="s">
        <v>17407</v>
      </c>
      <c r="Q207" t="s">
        <v>76</v>
      </c>
      <c r="R207" t="s">
        <v>36</v>
      </c>
      <c r="S207">
        <v>20</v>
      </c>
      <c r="T207" t="s">
        <v>39</v>
      </c>
      <c r="U207">
        <v>59</v>
      </c>
      <c r="V207">
        <v>31</v>
      </c>
      <c r="W207" t="s">
        <v>40</v>
      </c>
    </row>
    <row r="208" spans="1:23" customFormat="1" x14ac:dyDescent="0.25">
      <c r="A208" t="s">
        <v>17420</v>
      </c>
      <c r="B208" t="s">
        <v>17421</v>
      </c>
      <c r="C208" s="74">
        <v>45322</v>
      </c>
      <c r="D208" t="s">
        <v>17422</v>
      </c>
      <c r="E208">
        <v>0</v>
      </c>
      <c r="F208" t="s">
        <v>48</v>
      </c>
      <c r="G208" t="s">
        <v>48</v>
      </c>
      <c r="H208" s="74">
        <v>45322</v>
      </c>
      <c r="I208" s="74">
        <v>45322</v>
      </c>
      <c r="J208" t="s">
        <v>23</v>
      </c>
      <c r="K208" t="s">
        <v>24</v>
      </c>
      <c r="L208" t="s">
        <v>25</v>
      </c>
      <c r="M208" t="s">
        <v>35</v>
      </c>
      <c r="N208" t="s">
        <v>36</v>
      </c>
      <c r="O208">
        <v>40310</v>
      </c>
      <c r="P208" t="s">
        <v>130</v>
      </c>
      <c r="Q208" t="s">
        <v>76</v>
      </c>
      <c r="R208" t="s">
        <v>36</v>
      </c>
      <c r="S208">
        <v>20</v>
      </c>
      <c r="T208" t="s">
        <v>39</v>
      </c>
      <c r="U208">
        <v>74</v>
      </c>
      <c r="V208">
        <v>34</v>
      </c>
      <c r="W208" t="s">
        <v>40</v>
      </c>
    </row>
    <row r="209" spans="1:23" customFormat="1" x14ac:dyDescent="0.25">
      <c r="A209" t="s">
        <v>17423</v>
      </c>
      <c r="B209" t="s">
        <v>17424</v>
      </c>
      <c r="C209" s="74">
        <v>45322</v>
      </c>
      <c r="D209" t="s">
        <v>17425</v>
      </c>
      <c r="E209">
        <v>0</v>
      </c>
      <c r="F209" t="s">
        <v>74</v>
      </c>
      <c r="G209" t="s">
        <v>74</v>
      </c>
      <c r="H209" s="74">
        <v>45322</v>
      </c>
      <c r="I209" s="74">
        <v>45322</v>
      </c>
      <c r="J209" t="s">
        <v>23</v>
      </c>
      <c r="K209" t="s">
        <v>24</v>
      </c>
      <c r="L209" t="s">
        <v>25</v>
      </c>
      <c r="M209" t="s">
        <v>35</v>
      </c>
      <c r="N209" t="s">
        <v>36</v>
      </c>
      <c r="O209">
        <v>20522</v>
      </c>
      <c r="P209" t="s">
        <v>1014</v>
      </c>
      <c r="Q209" t="s">
        <v>59</v>
      </c>
      <c r="R209" t="s">
        <v>36</v>
      </c>
      <c r="S209">
        <v>20</v>
      </c>
      <c r="T209" t="s">
        <v>39</v>
      </c>
      <c r="U209">
        <v>72</v>
      </c>
      <c r="V209">
        <v>33</v>
      </c>
      <c r="W209" t="s">
        <v>40</v>
      </c>
    </row>
    <row r="210" spans="1:23" customFormat="1" x14ac:dyDescent="0.25">
      <c r="A210" t="s">
        <v>17426</v>
      </c>
      <c r="B210" t="s">
        <v>17427</v>
      </c>
      <c r="C210" s="74">
        <v>45322</v>
      </c>
      <c r="D210" t="s">
        <v>17428</v>
      </c>
      <c r="E210">
        <v>1</v>
      </c>
      <c r="F210" t="s">
        <v>129</v>
      </c>
      <c r="G210" t="s">
        <v>439</v>
      </c>
      <c r="H210" s="74">
        <v>45322</v>
      </c>
      <c r="I210" s="74">
        <v>45322</v>
      </c>
      <c r="J210" t="s">
        <v>23</v>
      </c>
      <c r="K210" t="s">
        <v>24</v>
      </c>
      <c r="L210" t="s">
        <v>25</v>
      </c>
      <c r="M210" t="s">
        <v>35</v>
      </c>
      <c r="N210" t="s">
        <v>36</v>
      </c>
      <c r="O210">
        <v>20518</v>
      </c>
      <c r="P210" t="s">
        <v>106</v>
      </c>
      <c r="Q210" t="s">
        <v>59</v>
      </c>
      <c r="R210" t="s">
        <v>36</v>
      </c>
      <c r="S210">
        <v>20</v>
      </c>
      <c r="T210" t="s">
        <v>39</v>
      </c>
      <c r="U210">
        <v>62</v>
      </c>
      <c r="V210">
        <v>12</v>
      </c>
      <c r="W210" t="s">
        <v>40</v>
      </c>
    </row>
    <row r="211" spans="1:23" customFormat="1" x14ac:dyDescent="0.25">
      <c r="A211" t="s">
        <v>17429</v>
      </c>
      <c r="B211" t="s">
        <v>17430</v>
      </c>
      <c r="C211" s="74">
        <v>45322</v>
      </c>
      <c r="D211" t="s">
        <v>17431</v>
      </c>
      <c r="E211">
        <v>0</v>
      </c>
      <c r="F211" t="s">
        <v>17432</v>
      </c>
      <c r="H211" s="74">
        <v>45322</v>
      </c>
      <c r="I211" s="74">
        <v>45322</v>
      </c>
      <c r="J211" t="s">
        <v>23</v>
      </c>
      <c r="K211" t="s">
        <v>24</v>
      </c>
      <c r="L211" t="s">
        <v>25</v>
      </c>
      <c r="M211" t="s">
        <v>26</v>
      </c>
      <c r="N211" t="s">
        <v>88</v>
      </c>
      <c r="O211">
        <v>21013</v>
      </c>
      <c r="P211" t="s">
        <v>1029</v>
      </c>
      <c r="Q211" t="s">
        <v>17398</v>
      </c>
      <c r="R211" t="s">
        <v>88</v>
      </c>
      <c r="S211">
        <v>70</v>
      </c>
      <c r="T211" t="s">
        <v>39</v>
      </c>
      <c r="U211">
        <v>62</v>
      </c>
      <c r="V211">
        <v>22</v>
      </c>
      <c r="W211" t="s">
        <v>31</v>
      </c>
    </row>
    <row r="212" spans="1:23" customFormat="1" x14ac:dyDescent="0.25">
      <c r="A212" t="s">
        <v>17433</v>
      </c>
      <c r="B212" t="s">
        <v>17434</v>
      </c>
      <c r="C212" s="74">
        <v>45322</v>
      </c>
      <c r="D212" t="s">
        <v>17435</v>
      </c>
      <c r="E212">
        <v>0</v>
      </c>
      <c r="F212" t="s">
        <v>170</v>
      </c>
      <c r="G212" t="s">
        <v>17436</v>
      </c>
      <c r="H212" s="74">
        <v>45322</v>
      </c>
      <c r="I212" s="74">
        <v>45322</v>
      </c>
      <c r="J212" t="s">
        <v>23</v>
      </c>
      <c r="K212" t="s">
        <v>24</v>
      </c>
      <c r="L212" t="s">
        <v>25</v>
      </c>
      <c r="M212" t="s">
        <v>35</v>
      </c>
      <c r="N212" t="s">
        <v>57</v>
      </c>
      <c r="O212">
        <v>20514</v>
      </c>
      <c r="P212" t="s">
        <v>1020</v>
      </c>
      <c r="Q212" t="s">
        <v>59</v>
      </c>
      <c r="R212" t="s">
        <v>57</v>
      </c>
      <c r="S212">
        <v>20</v>
      </c>
      <c r="T212" t="s">
        <v>39</v>
      </c>
      <c r="U212">
        <v>65</v>
      </c>
      <c r="V212">
        <v>24</v>
      </c>
      <c r="W212" t="s">
        <v>40</v>
      </c>
    </row>
    <row r="213" spans="1:23" customFormat="1" x14ac:dyDescent="0.25">
      <c r="A213" t="s">
        <v>17437</v>
      </c>
      <c r="B213" t="s">
        <v>17438</v>
      </c>
      <c r="C213" s="74">
        <v>45322</v>
      </c>
      <c r="D213" t="s">
        <v>17439</v>
      </c>
      <c r="E213">
        <v>0</v>
      </c>
      <c r="F213" t="s">
        <v>17440</v>
      </c>
      <c r="H213" s="74">
        <v>45322</v>
      </c>
      <c r="I213" s="74">
        <v>45322</v>
      </c>
      <c r="J213" t="s">
        <v>23</v>
      </c>
      <c r="K213" t="s">
        <v>24</v>
      </c>
      <c r="L213" t="s">
        <v>25</v>
      </c>
      <c r="M213" t="s">
        <v>116</v>
      </c>
      <c r="N213" t="s">
        <v>88</v>
      </c>
      <c r="O213">
        <v>90103</v>
      </c>
      <c r="P213" t="s">
        <v>607</v>
      </c>
      <c r="Q213" t="s">
        <v>375</v>
      </c>
      <c r="R213" t="s">
        <v>88</v>
      </c>
      <c r="S213">
        <v>50</v>
      </c>
      <c r="T213" t="s">
        <v>39</v>
      </c>
      <c r="U213">
        <v>65</v>
      </c>
      <c r="V213">
        <v>40</v>
      </c>
      <c r="W213" t="s">
        <v>31</v>
      </c>
    </row>
    <row r="214" spans="1:23" customFormat="1" x14ac:dyDescent="0.25">
      <c r="A214" t="s">
        <v>17441</v>
      </c>
      <c r="B214" t="s">
        <v>17442</v>
      </c>
      <c r="C214" s="74">
        <v>45322</v>
      </c>
      <c r="D214" t="s">
        <v>17443</v>
      </c>
      <c r="E214">
        <v>0</v>
      </c>
      <c r="F214" t="s">
        <v>17444</v>
      </c>
      <c r="H214" s="74">
        <v>45322</v>
      </c>
      <c r="I214" s="74">
        <v>45322</v>
      </c>
      <c r="J214" t="s">
        <v>23</v>
      </c>
      <c r="K214" t="s">
        <v>24</v>
      </c>
      <c r="L214" t="s">
        <v>25</v>
      </c>
      <c r="M214" t="s">
        <v>43</v>
      </c>
      <c r="N214" t="s">
        <v>44</v>
      </c>
      <c r="O214">
        <v>50100</v>
      </c>
      <c r="P214" t="s">
        <v>239</v>
      </c>
      <c r="Q214" t="s">
        <v>17399</v>
      </c>
      <c r="R214" t="s">
        <v>44</v>
      </c>
      <c r="S214">
        <v>30</v>
      </c>
      <c r="T214" t="s">
        <v>39</v>
      </c>
      <c r="U214">
        <v>70</v>
      </c>
      <c r="V214">
        <v>21</v>
      </c>
      <c r="W214" t="s">
        <v>31</v>
      </c>
    </row>
    <row r="215" spans="1:23" customFormat="1" x14ac:dyDescent="0.25">
      <c r="A215" t="s">
        <v>17445</v>
      </c>
      <c r="B215" t="s">
        <v>17446</v>
      </c>
      <c r="C215" s="74">
        <v>45322</v>
      </c>
      <c r="D215" t="s">
        <v>17447</v>
      </c>
      <c r="E215">
        <v>0</v>
      </c>
      <c r="F215" t="s">
        <v>17448</v>
      </c>
      <c r="H215" s="74">
        <v>45322</v>
      </c>
      <c r="I215" s="74">
        <v>45322</v>
      </c>
      <c r="J215" t="s">
        <v>23</v>
      </c>
      <c r="K215" t="s">
        <v>24</v>
      </c>
      <c r="L215" t="s">
        <v>25</v>
      </c>
      <c r="M215" t="s">
        <v>26</v>
      </c>
      <c r="N215" t="s">
        <v>27</v>
      </c>
      <c r="O215">
        <v>86021</v>
      </c>
      <c r="P215" t="s">
        <v>196</v>
      </c>
      <c r="Q215" t="s">
        <v>118</v>
      </c>
      <c r="R215" t="s">
        <v>27</v>
      </c>
      <c r="S215">
        <v>70</v>
      </c>
      <c r="T215" t="s">
        <v>39</v>
      </c>
      <c r="U215">
        <v>65</v>
      </c>
      <c r="V215">
        <v>22</v>
      </c>
      <c r="W215" t="s">
        <v>31</v>
      </c>
    </row>
    <row r="216" spans="1:23" customFormat="1" x14ac:dyDescent="0.25">
      <c r="A216" t="s">
        <v>17449</v>
      </c>
      <c r="B216" t="s">
        <v>17450</v>
      </c>
      <c r="C216" s="74">
        <v>45322</v>
      </c>
      <c r="D216" t="s">
        <v>17451</v>
      </c>
      <c r="E216">
        <v>0</v>
      </c>
      <c r="F216" t="s">
        <v>745</v>
      </c>
      <c r="H216" s="74">
        <v>45322</v>
      </c>
      <c r="I216" s="74">
        <v>45322</v>
      </c>
      <c r="J216" t="s">
        <v>23</v>
      </c>
      <c r="K216" t="s">
        <v>24</v>
      </c>
      <c r="L216" t="s">
        <v>25</v>
      </c>
      <c r="M216" t="s">
        <v>26</v>
      </c>
      <c r="N216" t="s">
        <v>27</v>
      </c>
      <c r="O216">
        <v>60117</v>
      </c>
      <c r="P216" t="s">
        <v>746</v>
      </c>
      <c r="Q216" t="s">
        <v>17399</v>
      </c>
      <c r="R216" t="s">
        <v>27</v>
      </c>
      <c r="S216">
        <v>70</v>
      </c>
      <c r="T216" t="s">
        <v>39</v>
      </c>
      <c r="U216">
        <v>61</v>
      </c>
      <c r="V216">
        <v>18</v>
      </c>
      <c r="W216" t="s">
        <v>31</v>
      </c>
    </row>
    <row r="217" spans="1:23" customFormat="1" x14ac:dyDescent="0.25">
      <c r="A217" t="s">
        <v>17452</v>
      </c>
      <c r="B217" t="s">
        <v>17453</v>
      </c>
      <c r="C217" s="74">
        <v>45322</v>
      </c>
      <c r="D217" t="s">
        <v>17454</v>
      </c>
      <c r="E217">
        <v>0</v>
      </c>
      <c r="F217" t="s">
        <v>17455</v>
      </c>
      <c r="H217" s="74">
        <v>45322</v>
      </c>
      <c r="I217" s="74">
        <v>45296</v>
      </c>
      <c r="J217" t="s">
        <v>23</v>
      </c>
      <c r="K217" t="s">
        <v>54</v>
      </c>
      <c r="L217" t="s">
        <v>55</v>
      </c>
      <c r="M217" t="s">
        <v>43</v>
      </c>
      <c r="N217" t="s">
        <v>44</v>
      </c>
      <c r="O217">
        <v>80114</v>
      </c>
      <c r="P217" t="s">
        <v>17456</v>
      </c>
      <c r="Q217" t="s">
        <v>118</v>
      </c>
      <c r="R217" t="s">
        <v>44</v>
      </c>
      <c r="S217">
        <v>30</v>
      </c>
      <c r="T217" t="s">
        <v>39</v>
      </c>
      <c r="U217">
        <v>33</v>
      </c>
      <c r="V217">
        <v>6</v>
      </c>
      <c r="W217" t="s">
        <v>31</v>
      </c>
    </row>
    <row r="218" spans="1:23" customFormat="1" x14ac:dyDescent="0.25">
      <c r="A218" t="s">
        <v>17457</v>
      </c>
      <c r="B218" t="s">
        <v>17458</v>
      </c>
      <c r="C218" s="74">
        <v>45306</v>
      </c>
      <c r="D218" t="s">
        <v>17459</v>
      </c>
      <c r="E218">
        <v>0</v>
      </c>
      <c r="F218" t="s">
        <v>17460</v>
      </c>
      <c r="H218" s="74">
        <v>45306</v>
      </c>
      <c r="I218" s="74">
        <v>45306</v>
      </c>
      <c r="J218" t="s">
        <v>23</v>
      </c>
      <c r="K218" t="s">
        <v>41</v>
      </c>
      <c r="L218" t="s">
        <v>42</v>
      </c>
      <c r="M218" t="s">
        <v>43</v>
      </c>
      <c r="N218" t="s">
        <v>44</v>
      </c>
      <c r="O218">
        <v>20411</v>
      </c>
      <c r="P218" t="s">
        <v>17461</v>
      </c>
      <c r="Q218" t="s">
        <v>79</v>
      </c>
      <c r="R218" t="s">
        <v>44</v>
      </c>
      <c r="S218">
        <v>30</v>
      </c>
      <c r="T218" t="s">
        <v>39</v>
      </c>
      <c r="U218">
        <v>32</v>
      </c>
      <c r="V218">
        <v>3</v>
      </c>
      <c r="W218" t="s">
        <v>31</v>
      </c>
    </row>
    <row r="219" spans="1:23" customFormat="1" x14ac:dyDescent="0.25">
      <c r="A219" t="s">
        <v>17462</v>
      </c>
      <c r="B219" t="s">
        <v>17463</v>
      </c>
      <c r="C219" s="74">
        <v>45306</v>
      </c>
      <c r="D219" t="s">
        <v>17464</v>
      </c>
      <c r="E219">
        <v>0</v>
      </c>
      <c r="F219" t="s">
        <v>231</v>
      </c>
      <c r="H219" s="74">
        <v>45306</v>
      </c>
      <c r="I219" s="74">
        <v>45306</v>
      </c>
      <c r="J219" t="s">
        <v>23</v>
      </c>
      <c r="K219" t="s">
        <v>24</v>
      </c>
      <c r="L219" t="s">
        <v>25</v>
      </c>
      <c r="M219" t="s">
        <v>116</v>
      </c>
      <c r="N219" t="s">
        <v>88</v>
      </c>
      <c r="O219">
        <v>21100</v>
      </c>
      <c r="P219" t="s">
        <v>858</v>
      </c>
      <c r="Q219" t="s">
        <v>858</v>
      </c>
      <c r="R219" t="s">
        <v>29</v>
      </c>
      <c r="S219">
        <v>50</v>
      </c>
      <c r="T219" t="s">
        <v>30</v>
      </c>
      <c r="U219">
        <v>62</v>
      </c>
      <c r="V219">
        <v>13</v>
      </c>
      <c r="W219" t="s">
        <v>31</v>
      </c>
    </row>
    <row r="220" spans="1:23" customFormat="1" x14ac:dyDescent="0.25">
      <c r="A220" t="s">
        <v>17465</v>
      </c>
      <c r="B220" t="s">
        <v>17466</v>
      </c>
      <c r="C220" s="74">
        <v>45322</v>
      </c>
      <c r="D220" t="s">
        <v>17467</v>
      </c>
      <c r="E220">
        <v>0</v>
      </c>
      <c r="F220" t="s">
        <v>48</v>
      </c>
      <c r="H220" s="74">
        <v>45322</v>
      </c>
      <c r="I220" s="74">
        <v>45322</v>
      </c>
      <c r="J220" t="s">
        <v>23</v>
      </c>
      <c r="K220" t="s">
        <v>24</v>
      </c>
      <c r="L220" t="s">
        <v>25</v>
      </c>
      <c r="M220" t="s">
        <v>35</v>
      </c>
      <c r="N220" t="s">
        <v>36</v>
      </c>
      <c r="O220">
        <v>40310</v>
      </c>
      <c r="P220" t="s">
        <v>130</v>
      </c>
      <c r="Q220" t="s">
        <v>76</v>
      </c>
      <c r="R220" t="s">
        <v>36</v>
      </c>
      <c r="S220">
        <v>20</v>
      </c>
      <c r="T220" t="s">
        <v>39</v>
      </c>
      <c r="U220">
        <v>59</v>
      </c>
      <c r="V220">
        <v>12</v>
      </c>
      <c r="W220" t="s">
        <v>40</v>
      </c>
    </row>
    <row r="221" spans="1:23" customFormat="1" x14ac:dyDescent="0.25">
      <c r="A221" t="s">
        <v>17468</v>
      </c>
      <c r="B221" t="s">
        <v>17469</v>
      </c>
      <c r="C221" s="74">
        <v>45322</v>
      </c>
      <c r="D221" t="s">
        <v>17470</v>
      </c>
      <c r="E221">
        <v>0</v>
      </c>
      <c r="F221" t="s">
        <v>426</v>
      </c>
      <c r="H221" s="74">
        <v>45322</v>
      </c>
      <c r="I221" s="74">
        <v>45322</v>
      </c>
      <c r="J221" t="s">
        <v>23</v>
      </c>
      <c r="K221" t="s">
        <v>24</v>
      </c>
      <c r="L221" t="s">
        <v>25</v>
      </c>
      <c r="M221" t="s">
        <v>26</v>
      </c>
      <c r="N221" t="s">
        <v>27</v>
      </c>
      <c r="O221">
        <v>60118</v>
      </c>
      <c r="P221" t="s">
        <v>28</v>
      </c>
      <c r="Q221" t="s">
        <v>17399</v>
      </c>
      <c r="R221" t="s">
        <v>27</v>
      </c>
      <c r="S221">
        <v>60</v>
      </c>
      <c r="T221" t="s">
        <v>39</v>
      </c>
      <c r="U221">
        <v>63</v>
      </c>
      <c r="V221">
        <v>11</v>
      </c>
      <c r="W221" t="s">
        <v>31</v>
      </c>
    </row>
    <row r="222" spans="1:23" customFormat="1" x14ac:dyDescent="0.25">
      <c r="A222" t="s">
        <v>17471</v>
      </c>
      <c r="B222" t="s">
        <v>17472</v>
      </c>
      <c r="C222" s="74">
        <v>45321</v>
      </c>
      <c r="D222" t="s">
        <v>17473</v>
      </c>
      <c r="E222">
        <v>0</v>
      </c>
      <c r="F222" t="s">
        <v>17474</v>
      </c>
      <c r="H222" s="74">
        <v>45321</v>
      </c>
      <c r="I222" s="74">
        <v>45321</v>
      </c>
      <c r="J222" t="s">
        <v>23</v>
      </c>
      <c r="K222" t="s">
        <v>54</v>
      </c>
      <c r="L222" t="s">
        <v>55</v>
      </c>
      <c r="M222" t="s">
        <v>116</v>
      </c>
      <c r="N222" t="s">
        <v>88</v>
      </c>
      <c r="O222">
        <v>86020</v>
      </c>
      <c r="P222" t="s">
        <v>117</v>
      </c>
      <c r="Q222" t="s">
        <v>118</v>
      </c>
      <c r="R222" t="s">
        <v>88</v>
      </c>
      <c r="S222">
        <v>50</v>
      </c>
      <c r="T222" t="s">
        <v>39</v>
      </c>
      <c r="U222">
        <v>31</v>
      </c>
      <c r="V222">
        <v>9</v>
      </c>
      <c r="W222" t="s">
        <v>31</v>
      </c>
    </row>
    <row r="223" spans="1:23" customFormat="1" x14ac:dyDescent="0.25">
      <c r="A223" t="s">
        <v>17475</v>
      </c>
      <c r="B223" t="s">
        <v>17476</v>
      </c>
      <c r="C223" s="74">
        <v>45322</v>
      </c>
      <c r="D223" t="s">
        <v>17477</v>
      </c>
      <c r="E223">
        <v>0</v>
      </c>
      <c r="F223" t="s">
        <v>17478</v>
      </c>
      <c r="H223" s="74">
        <v>45322</v>
      </c>
      <c r="I223" s="74">
        <v>45322</v>
      </c>
      <c r="J223" t="s">
        <v>23</v>
      </c>
      <c r="K223" t="s">
        <v>24</v>
      </c>
      <c r="L223" t="s">
        <v>25</v>
      </c>
      <c r="M223" t="s">
        <v>116</v>
      </c>
      <c r="N223" t="s">
        <v>88</v>
      </c>
      <c r="O223">
        <v>10400</v>
      </c>
      <c r="P223" t="s">
        <v>17479</v>
      </c>
      <c r="Q223" t="s">
        <v>101</v>
      </c>
      <c r="R223" t="s">
        <v>88</v>
      </c>
      <c r="S223">
        <v>50</v>
      </c>
      <c r="T223" t="s">
        <v>39</v>
      </c>
      <c r="U223">
        <v>63</v>
      </c>
      <c r="V223">
        <v>8</v>
      </c>
      <c r="W223" t="s">
        <v>31</v>
      </c>
    </row>
    <row r="224" spans="1:23" customFormat="1" x14ac:dyDescent="0.25">
      <c r="A224" t="s">
        <v>17480</v>
      </c>
      <c r="B224" t="s">
        <v>17481</v>
      </c>
      <c r="C224" s="74">
        <v>45306</v>
      </c>
      <c r="D224" t="s">
        <v>17482</v>
      </c>
      <c r="E224">
        <v>0</v>
      </c>
      <c r="F224" t="s">
        <v>17448</v>
      </c>
      <c r="H224" s="74">
        <v>45306</v>
      </c>
      <c r="J224" t="s">
        <v>23</v>
      </c>
      <c r="K224" t="s">
        <v>161</v>
      </c>
      <c r="L224" t="s">
        <v>162</v>
      </c>
      <c r="M224" t="s">
        <v>26</v>
      </c>
      <c r="N224" t="s">
        <v>27</v>
      </c>
      <c r="O224">
        <v>86021</v>
      </c>
      <c r="P224" t="s">
        <v>196</v>
      </c>
      <c r="Q224" t="s">
        <v>118</v>
      </c>
      <c r="R224" t="s">
        <v>88</v>
      </c>
      <c r="S224">
        <v>70</v>
      </c>
      <c r="T224" t="s">
        <v>39</v>
      </c>
      <c r="U224">
        <v>23</v>
      </c>
      <c r="V224">
        <v>0</v>
      </c>
      <c r="W224" t="s">
        <v>31</v>
      </c>
    </row>
    <row r="225" spans="1:23" customFormat="1" x14ac:dyDescent="0.25">
      <c r="A225" t="s">
        <v>17483</v>
      </c>
      <c r="B225" t="s">
        <v>17484</v>
      </c>
      <c r="C225" s="74">
        <v>45306</v>
      </c>
      <c r="D225" t="s">
        <v>17485</v>
      </c>
      <c r="E225">
        <v>0</v>
      </c>
      <c r="F225" t="s">
        <v>470</v>
      </c>
      <c r="H225" s="74">
        <v>45306</v>
      </c>
      <c r="I225" s="74">
        <v>45306</v>
      </c>
      <c r="J225" t="s">
        <v>23</v>
      </c>
      <c r="K225" t="s">
        <v>120</v>
      </c>
      <c r="L225" t="s">
        <v>121</v>
      </c>
      <c r="M225" t="s">
        <v>35</v>
      </c>
      <c r="N225" t="s">
        <v>44</v>
      </c>
      <c r="O225">
        <v>15016</v>
      </c>
      <c r="P225" t="s">
        <v>471</v>
      </c>
      <c r="Q225" t="s">
        <v>101</v>
      </c>
      <c r="R225" t="s">
        <v>44</v>
      </c>
      <c r="S225">
        <v>30</v>
      </c>
      <c r="T225" t="s">
        <v>39</v>
      </c>
      <c r="U225">
        <v>39</v>
      </c>
      <c r="V225">
        <v>3</v>
      </c>
      <c r="W225" t="s">
        <v>31</v>
      </c>
    </row>
    <row r="226" spans="1:23" customFormat="1" x14ac:dyDescent="0.25">
      <c r="A226" t="s">
        <v>17486</v>
      </c>
      <c r="B226" t="s">
        <v>17487</v>
      </c>
      <c r="C226" s="74">
        <v>45308</v>
      </c>
      <c r="D226" t="s">
        <v>17488</v>
      </c>
      <c r="E226">
        <v>0</v>
      </c>
      <c r="F226" t="s">
        <v>186</v>
      </c>
      <c r="H226" s="74">
        <v>45308</v>
      </c>
      <c r="I226" s="74">
        <v>45308</v>
      </c>
      <c r="J226" t="s">
        <v>23</v>
      </c>
      <c r="K226" t="s">
        <v>54</v>
      </c>
      <c r="L226" t="s">
        <v>55</v>
      </c>
      <c r="M226" t="s">
        <v>35</v>
      </c>
      <c r="N226" t="s">
        <v>44</v>
      </c>
      <c r="O226">
        <v>15023</v>
      </c>
      <c r="P226" t="s">
        <v>159</v>
      </c>
      <c r="Q226" t="s">
        <v>101</v>
      </c>
      <c r="R226" t="s">
        <v>44</v>
      </c>
      <c r="S226">
        <v>30</v>
      </c>
      <c r="T226" t="s">
        <v>39</v>
      </c>
      <c r="U226">
        <v>30</v>
      </c>
      <c r="V226">
        <v>3</v>
      </c>
      <c r="W226" t="s">
        <v>31</v>
      </c>
    </row>
    <row r="227" spans="1:23" customFormat="1" x14ac:dyDescent="0.25">
      <c r="A227" t="s">
        <v>17489</v>
      </c>
      <c r="B227" t="s">
        <v>17490</v>
      </c>
      <c r="C227" s="74">
        <v>45294</v>
      </c>
      <c r="D227" t="s">
        <v>17491</v>
      </c>
      <c r="E227">
        <v>0</v>
      </c>
      <c r="F227" t="s">
        <v>186</v>
      </c>
      <c r="H227" s="74">
        <v>45294</v>
      </c>
      <c r="I227" s="74">
        <v>45294</v>
      </c>
      <c r="J227" t="s">
        <v>23</v>
      </c>
      <c r="K227" t="s">
        <v>54</v>
      </c>
      <c r="L227" t="s">
        <v>55</v>
      </c>
      <c r="M227" t="s">
        <v>35</v>
      </c>
      <c r="N227" t="s">
        <v>44</v>
      </c>
      <c r="O227">
        <v>15023</v>
      </c>
      <c r="P227" t="s">
        <v>159</v>
      </c>
      <c r="Q227" t="s">
        <v>101</v>
      </c>
      <c r="R227" t="s">
        <v>44</v>
      </c>
      <c r="S227">
        <v>30</v>
      </c>
      <c r="T227" t="s">
        <v>30</v>
      </c>
      <c r="U227">
        <v>34</v>
      </c>
      <c r="V227">
        <v>3</v>
      </c>
      <c r="W227" t="s">
        <v>31</v>
      </c>
    </row>
    <row r="228" spans="1:23" customFormat="1" x14ac:dyDescent="0.25">
      <c r="A228" t="s">
        <v>17492</v>
      </c>
      <c r="B228" t="s">
        <v>17493</v>
      </c>
      <c r="C228" s="74">
        <v>45302</v>
      </c>
      <c r="D228" t="s">
        <v>207</v>
      </c>
      <c r="E228">
        <v>0</v>
      </c>
      <c r="F228" t="s">
        <v>208</v>
      </c>
      <c r="H228" s="74">
        <v>45302</v>
      </c>
      <c r="I228" s="74">
        <v>45302</v>
      </c>
      <c r="J228" t="s">
        <v>23</v>
      </c>
      <c r="K228" t="s">
        <v>54</v>
      </c>
      <c r="L228" t="s">
        <v>55</v>
      </c>
      <c r="M228" t="s">
        <v>43</v>
      </c>
      <c r="N228" t="s">
        <v>88</v>
      </c>
      <c r="O228">
        <v>15010</v>
      </c>
      <c r="P228" t="s">
        <v>209</v>
      </c>
      <c r="Q228" t="s">
        <v>101</v>
      </c>
      <c r="R228" t="s">
        <v>88</v>
      </c>
      <c r="S228">
        <v>30</v>
      </c>
      <c r="T228" t="s">
        <v>30</v>
      </c>
      <c r="U228">
        <v>25</v>
      </c>
      <c r="V228">
        <v>0</v>
      </c>
      <c r="W228" t="s">
        <v>31</v>
      </c>
    </row>
    <row r="229" spans="1:23" customFormat="1" x14ac:dyDescent="0.25">
      <c r="A229" t="s">
        <v>17494</v>
      </c>
      <c r="B229" t="s">
        <v>17495</v>
      </c>
      <c r="C229" s="74">
        <v>45296</v>
      </c>
      <c r="D229" t="s">
        <v>206</v>
      </c>
      <c r="E229">
        <v>0</v>
      </c>
      <c r="F229" t="s">
        <v>17496</v>
      </c>
      <c r="H229" s="74">
        <v>45296</v>
      </c>
      <c r="I229" s="74">
        <v>45296</v>
      </c>
      <c r="J229" t="s">
        <v>23</v>
      </c>
      <c r="K229" t="s">
        <v>109</v>
      </c>
      <c r="L229" t="s">
        <v>110</v>
      </c>
      <c r="M229" t="s">
        <v>43</v>
      </c>
      <c r="N229" t="s">
        <v>44</v>
      </c>
      <c r="O229">
        <v>20430</v>
      </c>
      <c r="P229" t="s">
        <v>156</v>
      </c>
      <c r="Q229" t="s">
        <v>79</v>
      </c>
      <c r="R229" t="s">
        <v>44</v>
      </c>
      <c r="S229">
        <v>30</v>
      </c>
      <c r="T229" t="s">
        <v>39</v>
      </c>
      <c r="U229">
        <v>27</v>
      </c>
      <c r="V229">
        <v>2</v>
      </c>
      <c r="W229" t="s">
        <v>31</v>
      </c>
    </row>
    <row r="230" spans="1:23" customFormat="1" x14ac:dyDescent="0.25">
      <c r="A230" t="s">
        <v>17497</v>
      </c>
      <c r="B230" t="s">
        <v>17498</v>
      </c>
      <c r="C230" s="74">
        <v>45303</v>
      </c>
      <c r="D230" t="s">
        <v>17499</v>
      </c>
      <c r="E230">
        <v>0</v>
      </c>
      <c r="F230" t="s">
        <v>17500</v>
      </c>
      <c r="H230" s="74">
        <v>45303</v>
      </c>
      <c r="I230" s="74">
        <v>45303</v>
      </c>
      <c r="J230" t="s">
        <v>23</v>
      </c>
      <c r="K230" t="s">
        <v>54</v>
      </c>
      <c r="L230" t="s">
        <v>55</v>
      </c>
      <c r="M230" t="s">
        <v>43</v>
      </c>
      <c r="N230" t="s">
        <v>44</v>
      </c>
      <c r="O230">
        <v>70105</v>
      </c>
      <c r="P230" t="s">
        <v>480</v>
      </c>
      <c r="Q230" t="s">
        <v>17400</v>
      </c>
      <c r="R230" t="s">
        <v>44</v>
      </c>
      <c r="S230">
        <v>30</v>
      </c>
      <c r="T230" t="s">
        <v>39</v>
      </c>
      <c r="U230">
        <v>24</v>
      </c>
      <c r="V230">
        <v>2</v>
      </c>
      <c r="W230" t="s">
        <v>31</v>
      </c>
    </row>
    <row r="231" spans="1:23" customFormat="1" x14ac:dyDescent="0.25">
      <c r="A231" t="s">
        <v>17504</v>
      </c>
      <c r="B231" t="s">
        <v>17505</v>
      </c>
      <c r="C231" s="74">
        <v>45341</v>
      </c>
      <c r="D231" t="s">
        <v>17506</v>
      </c>
      <c r="E231">
        <v>0</v>
      </c>
      <c r="F231" t="s">
        <v>17507</v>
      </c>
      <c r="H231" s="74">
        <v>45341</v>
      </c>
      <c r="I231" s="74">
        <v>45341</v>
      </c>
      <c r="J231" t="s">
        <v>23</v>
      </c>
      <c r="K231" t="s">
        <v>54</v>
      </c>
      <c r="L231" t="s">
        <v>55</v>
      </c>
      <c r="M231" t="s">
        <v>43</v>
      </c>
      <c r="N231" t="s">
        <v>44</v>
      </c>
      <c r="O231">
        <v>70110</v>
      </c>
      <c r="P231" t="s">
        <v>104</v>
      </c>
      <c r="Q231" t="s">
        <v>17400</v>
      </c>
      <c r="R231" t="s">
        <v>44</v>
      </c>
      <c r="S231">
        <v>30</v>
      </c>
      <c r="T231" t="s">
        <v>39</v>
      </c>
      <c r="U231">
        <v>28</v>
      </c>
      <c r="V231">
        <v>1</v>
      </c>
      <c r="W231" t="s">
        <v>31</v>
      </c>
    </row>
    <row r="232" spans="1:23" customFormat="1" x14ac:dyDescent="0.25">
      <c r="A232" t="s">
        <v>17508</v>
      </c>
      <c r="B232" t="s">
        <v>17509</v>
      </c>
      <c r="C232" s="74">
        <v>45351</v>
      </c>
      <c r="D232" t="s">
        <v>17510</v>
      </c>
      <c r="E232">
        <v>0</v>
      </c>
      <c r="F232" t="s">
        <v>149</v>
      </c>
      <c r="H232" s="74">
        <v>45351</v>
      </c>
      <c r="I232" s="74">
        <v>45351</v>
      </c>
      <c r="J232" t="s">
        <v>23</v>
      </c>
      <c r="K232" t="s">
        <v>24</v>
      </c>
      <c r="L232" t="s">
        <v>25</v>
      </c>
      <c r="M232" t="s">
        <v>116</v>
      </c>
      <c r="N232" t="s">
        <v>88</v>
      </c>
      <c r="O232">
        <v>20900</v>
      </c>
      <c r="P232" t="s">
        <v>60</v>
      </c>
      <c r="Q232" t="s">
        <v>61</v>
      </c>
      <c r="R232" t="s">
        <v>88</v>
      </c>
      <c r="S232">
        <v>50</v>
      </c>
      <c r="T232" t="s">
        <v>39</v>
      </c>
      <c r="U232">
        <v>65</v>
      </c>
      <c r="V232">
        <v>36</v>
      </c>
      <c r="W232" t="s">
        <v>31</v>
      </c>
    </row>
    <row r="233" spans="1:23" customFormat="1" x14ac:dyDescent="0.25">
      <c r="A233" t="s">
        <v>17511</v>
      </c>
      <c r="B233" t="s">
        <v>17512</v>
      </c>
      <c r="C233" s="74">
        <v>45345</v>
      </c>
      <c r="D233" t="s">
        <v>17513</v>
      </c>
      <c r="E233">
        <v>0</v>
      </c>
      <c r="F233" t="s">
        <v>17514</v>
      </c>
      <c r="H233" s="74">
        <v>45345</v>
      </c>
      <c r="I233" s="74">
        <v>45345</v>
      </c>
      <c r="J233" t="s">
        <v>23</v>
      </c>
      <c r="K233" t="s">
        <v>54</v>
      </c>
      <c r="L233" t="s">
        <v>55</v>
      </c>
      <c r="M233" t="s">
        <v>43</v>
      </c>
      <c r="N233" t="s">
        <v>88</v>
      </c>
      <c r="O233">
        <v>20713</v>
      </c>
      <c r="P233" t="s">
        <v>64</v>
      </c>
      <c r="Q233" t="s">
        <v>38</v>
      </c>
      <c r="R233" t="s">
        <v>88</v>
      </c>
      <c r="S233">
        <v>40</v>
      </c>
      <c r="T233" t="s">
        <v>39</v>
      </c>
      <c r="U233">
        <v>30</v>
      </c>
      <c r="V233">
        <v>3</v>
      </c>
      <c r="W233" t="s">
        <v>31</v>
      </c>
    </row>
    <row r="234" spans="1:23" customFormat="1" x14ac:dyDescent="0.25">
      <c r="A234" t="s">
        <v>17515</v>
      </c>
      <c r="B234" t="s">
        <v>17516</v>
      </c>
      <c r="C234" s="74">
        <v>45351</v>
      </c>
      <c r="D234" t="s">
        <v>17517</v>
      </c>
      <c r="E234">
        <v>0</v>
      </c>
      <c r="F234" t="s">
        <v>17518</v>
      </c>
      <c r="H234" s="74">
        <v>45351</v>
      </c>
      <c r="I234" s="74">
        <v>45351</v>
      </c>
      <c r="J234" t="s">
        <v>23</v>
      </c>
      <c r="K234" t="s">
        <v>24</v>
      </c>
      <c r="L234" t="s">
        <v>25</v>
      </c>
      <c r="M234" t="s">
        <v>43</v>
      </c>
      <c r="N234" t="s">
        <v>44</v>
      </c>
      <c r="O234">
        <v>40300</v>
      </c>
      <c r="P234" t="s">
        <v>17519</v>
      </c>
      <c r="Q234" t="s">
        <v>76</v>
      </c>
      <c r="R234" t="s">
        <v>44</v>
      </c>
      <c r="S234">
        <v>30</v>
      </c>
      <c r="T234" t="s">
        <v>39</v>
      </c>
      <c r="U234">
        <v>65</v>
      </c>
      <c r="V234">
        <v>10</v>
      </c>
      <c r="W234" t="s">
        <v>31</v>
      </c>
    </row>
    <row r="235" spans="1:23" customFormat="1" x14ac:dyDescent="0.25">
      <c r="A235" t="s">
        <v>17520</v>
      </c>
      <c r="B235" t="s">
        <v>17521</v>
      </c>
      <c r="C235" s="74">
        <v>45336</v>
      </c>
      <c r="D235" t="s">
        <v>17522</v>
      </c>
      <c r="E235">
        <v>0</v>
      </c>
      <c r="F235" t="s">
        <v>186</v>
      </c>
      <c r="H235" s="74">
        <v>45336</v>
      </c>
      <c r="I235" s="74">
        <v>45336</v>
      </c>
      <c r="J235" t="s">
        <v>23</v>
      </c>
      <c r="K235" t="s">
        <v>41</v>
      </c>
      <c r="L235" t="s">
        <v>42</v>
      </c>
      <c r="M235" t="s">
        <v>35</v>
      </c>
      <c r="N235" t="s">
        <v>44</v>
      </c>
      <c r="O235">
        <v>15023</v>
      </c>
      <c r="P235" t="s">
        <v>159</v>
      </c>
      <c r="Q235" t="s">
        <v>101</v>
      </c>
      <c r="R235" t="s">
        <v>44</v>
      </c>
      <c r="S235">
        <v>30</v>
      </c>
      <c r="T235" t="s">
        <v>39</v>
      </c>
      <c r="U235">
        <v>54</v>
      </c>
      <c r="V235">
        <v>4</v>
      </c>
      <c r="W235" t="s">
        <v>31</v>
      </c>
    </row>
    <row r="236" spans="1:23" customFormat="1" x14ac:dyDescent="0.25">
      <c r="A236" t="s">
        <v>17523</v>
      </c>
      <c r="B236" t="s">
        <v>17524</v>
      </c>
      <c r="C236" s="74">
        <v>45343</v>
      </c>
      <c r="D236" t="s">
        <v>699</v>
      </c>
      <c r="E236">
        <v>0</v>
      </c>
      <c r="F236" t="s">
        <v>231</v>
      </c>
      <c r="H236" s="74">
        <v>45343</v>
      </c>
      <c r="I236" s="74">
        <v>45343</v>
      </c>
      <c r="J236" t="s">
        <v>23</v>
      </c>
      <c r="K236" t="s">
        <v>109</v>
      </c>
      <c r="L236" t="s">
        <v>110</v>
      </c>
      <c r="M236" t="s">
        <v>116</v>
      </c>
      <c r="N236" t="s">
        <v>88</v>
      </c>
      <c r="O236">
        <v>20300</v>
      </c>
      <c r="P236" t="s">
        <v>70</v>
      </c>
      <c r="Q236" t="s">
        <v>53</v>
      </c>
      <c r="R236" t="s">
        <v>88</v>
      </c>
      <c r="S236">
        <v>50</v>
      </c>
      <c r="T236" t="s">
        <v>39</v>
      </c>
      <c r="U236">
        <v>36</v>
      </c>
      <c r="V236">
        <v>0</v>
      </c>
      <c r="W236" t="s">
        <v>31</v>
      </c>
    </row>
    <row r="237" spans="1:23" customFormat="1" x14ac:dyDescent="0.25">
      <c r="A237" t="s">
        <v>17525</v>
      </c>
      <c r="B237" t="s">
        <v>17526</v>
      </c>
      <c r="C237" s="74">
        <v>45331</v>
      </c>
      <c r="D237" t="s">
        <v>17527</v>
      </c>
      <c r="E237">
        <v>0</v>
      </c>
      <c r="F237" t="s">
        <v>17528</v>
      </c>
      <c r="H237" s="74">
        <v>45331</v>
      </c>
      <c r="I237" s="74">
        <v>45331</v>
      </c>
      <c r="J237" t="s">
        <v>23</v>
      </c>
      <c r="K237" t="s">
        <v>54</v>
      </c>
      <c r="L237" t="s">
        <v>55</v>
      </c>
      <c r="M237" t="s">
        <v>94</v>
      </c>
      <c r="N237" t="s">
        <v>44</v>
      </c>
      <c r="O237">
        <v>97103</v>
      </c>
      <c r="P237" t="s">
        <v>141</v>
      </c>
      <c r="Q237" t="s">
        <v>142</v>
      </c>
      <c r="R237" t="s">
        <v>44</v>
      </c>
      <c r="S237">
        <v>15</v>
      </c>
      <c r="T237" t="s">
        <v>39</v>
      </c>
      <c r="U237">
        <v>51</v>
      </c>
      <c r="V237">
        <v>6</v>
      </c>
      <c r="W237" t="s">
        <v>31</v>
      </c>
    </row>
    <row r="238" spans="1:23" customFormat="1" x14ac:dyDescent="0.25">
      <c r="A238" t="s">
        <v>17529</v>
      </c>
      <c r="B238" t="s">
        <v>17530</v>
      </c>
      <c r="C238" s="74">
        <v>45351</v>
      </c>
      <c r="D238" t="s">
        <v>17531</v>
      </c>
      <c r="E238">
        <v>0</v>
      </c>
      <c r="F238" t="s">
        <v>515</v>
      </c>
      <c r="H238" s="74">
        <v>45351</v>
      </c>
      <c r="I238" s="74">
        <v>45351</v>
      </c>
      <c r="J238" t="s">
        <v>23</v>
      </c>
      <c r="K238" t="s">
        <v>24</v>
      </c>
      <c r="L238" t="s">
        <v>25</v>
      </c>
      <c r="M238" t="s">
        <v>116</v>
      </c>
      <c r="N238" t="s">
        <v>88</v>
      </c>
      <c r="O238">
        <v>20212</v>
      </c>
      <c r="P238" t="s">
        <v>45</v>
      </c>
      <c r="Q238" t="s">
        <v>858</v>
      </c>
      <c r="R238" t="s">
        <v>88</v>
      </c>
      <c r="S238">
        <v>50</v>
      </c>
      <c r="T238" t="s">
        <v>39</v>
      </c>
      <c r="U238">
        <v>60</v>
      </c>
      <c r="V238">
        <v>24</v>
      </c>
      <c r="W238" t="s">
        <v>31</v>
      </c>
    </row>
    <row r="239" spans="1:23" customFormat="1" x14ac:dyDescent="0.25">
      <c r="A239" t="s">
        <v>17532</v>
      </c>
      <c r="B239" t="s">
        <v>17533</v>
      </c>
      <c r="C239" s="74">
        <v>45351</v>
      </c>
      <c r="D239" t="s">
        <v>17534</v>
      </c>
      <c r="E239">
        <v>0</v>
      </c>
      <c r="F239" t="s">
        <v>17535</v>
      </c>
      <c r="H239" s="74">
        <v>45351</v>
      </c>
      <c r="I239" s="74">
        <v>45351</v>
      </c>
      <c r="J239" t="s">
        <v>23</v>
      </c>
      <c r="K239" t="s">
        <v>24</v>
      </c>
      <c r="L239" t="s">
        <v>25</v>
      </c>
      <c r="M239" t="s">
        <v>43</v>
      </c>
      <c r="N239" t="s">
        <v>44</v>
      </c>
      <c r="O239">
        <v>20100</v>
      </c>
      <c r="P239" t="s">
        <v>91</v>
      </c>
      <c r="Q239" t="s">
        <v>92</v>
      </c>
      <c r="R239" t="s">
        <v>44</v>
      </c>
      <c r="S239">
        <v>30</v>
      </c>
      <c r="T239" t="s">
        <v>39</v>
      </c>
      <c r="U239">
        <v>66</v>
      </c>
      <c r="V239">
        <v>21</v>
      </c>
      <c r="W239" t="s">
        <v>31</v>
      </c>
    </row>
    <row r="240" spans="1:23" customFormat="1" x14ac:dyDescent="0.25">
      <c r="A240" t="s">
        <v>17536</v>
      </c>
      <c r="B240" t="s">
        <v>17537</v>
      </c>
      <c r="C240" s="74">
        <v>45351</v>
      </c>
      <c r="D240" t="s">
        <v>17538</v>
      </c>
      <c r="E240">
        <v>0</v>
      </c>
      <c r="F240" t="s">
        <v>200</v>
      </c>
      <c r="H240" s="74">
        <v>45351</v>
      </c>
      <c r="I240" s="74">
        <v>45351</v>
      </c>
      <c r="J240" t="s">
        <v>23</v>
      </c>
      <c r="K240" t="s">
        <v>24</v>
      </c>
      <c r="L240" t="s">
        <v>25</v>
      </c>
      <c r="M240" t="s">
        <v>26</v>
      </c>
      <c r="N240" t="s">
        <v>201</v>
      </c>
      <c r="O240">
        <v>60113</v>
      </c>
      <c r="P240" t="s">
        <v>176</v>
      </c>
      <c r="Q240" t="s">
        <v>17399</v>
      </c>
      <c r="R240" t="s">
        <v>201</v>
      </c>
      <c r="S240">
        <v>70</v>
      </c>
      <c r="T240" t="s">
        <v>39</v>
      </c>
      <c r="U240">
        <v>62</v>
      </c>
      <c r="V240">
        <v>9</v>
      </c>
      <c r="W240" t="s">
        <v>31</v>
      </c>
    </row>
    <row r="241" spans="1:23" customFormat="1" x14ac:dyDescent="0.25">
      <c r="A241" t="s">
        <v>17539</v>
      </c>
      <c r="B241" t="s">
        <v>17540</v>
      </c>
      <c r="C241" s="74">
        <v>45351</v>
      </c>
      <c r="D241" t="s">
        <v>17541</v>
      </c>
      <c r="E241">
        <v>0</v>
      </c>
      <c r="F241" t="s">
        <v>17448</v>
      </c>
      <c r="H241" s="74">
        <v>45351</v>
      </c>
      <c r="I241" s="74">
        <v>45351</v>
      </c>
      <c r="J241" t="s">
        <v>23</v>
      </c>
      <c r="K241" t="s">
        <v>24</v>
      </c>
      <c r="L241" t="s">
        <v>25</v>
      </c>
      <c r="M241" t="s">
        <v>26</v>
      </c>
      <c r="N241" t="s">
        <v>27</v>
      </c>
      <c r="O241">
        <v>86021</v>
      </c>
      <c r="P241" t="s">
        <v>196</v>
      </c>
      <c r="Q241" t="s">
        <v>118</v>
      </c>
      <c r="R241" t="s">
        <v>27</v>
      </c>
      <c r="S241">
        <v>70</v>
      </c>
      <c r="T241" t="s">
        <v>39</v>
      </c>
      <c r="U241">
        <v>63</v>
      </c>
      <c r="V241">
        <v>17</v>
      </c>
      <c r="W241" t="s">
        <v>31</v>
      </c>
    </row>
    <row r="242" spans="1:23" x14ac:dyDescent="0.25">
      <c r="A242" s="48"/>
      <c r="C242" s="11"/>
      <c r="I242" s="11"/>
      <c r="W242" s="50"/>
    </row>
    <row r="243" spans="1:23" s="56" customFormat="1" x14ac:dyDescent="0.25">
      <c r="A243" s="55"/>
      <c r="C243" s="57"/>
      <c r="H243" s="57"/>
      <c r="I243" s="57"/>
      <c r="W243" s="58"/>
    </row>
    <row r="244" spans="1:23" customFormat="1" x14ac:dyDescent="0.25">
      <c r="A244" s="10"/>
      <c r="B244" s="10"/>
      <c r="C244" s="10"/>
      <c r="D244" s="10"/>
      <c r="E244" s="10"/>
      <c r="F244" s="10"/>
      <c r="G244" s="10"/>
      <c r="H244" s="11"/>
      <c r="I244" s="10"/>
      <c r="J244" s="10"/>
      <c r="K244" s="10"/>
      <c r="L244" s="10"/>
      <c r="M244" s="10"/>
      <c r="N244" s="10"/>
      <c r="O244" s="10"/>
      <c r="P244" s="10"/>
      <c r="Q244" s="10"/>
      <c r="R244" s="10"/>
      <c r="S244" s="10"/>
      <c r="T244" s="10"/>
      <c r="U244" s="10"/>
      <c r="V244" s="10"/>
      <c r="W244" s="10"/>
    </row>
    <row r="245" spans="1:23" customFormat="1" x14ac:dyDescent="0.25">
      <c r="A245" s="10"/>
      <c r="B245" s="10"/>
      <c r="C245" s="10"/>
      <c r="D245" s="10"/>
      <c r="E245" s="10"/>
      <c r="F245" s="10"/>
      <c r="G245" s="10"/>
      <c r="H245" s="11"/>
      <c r="I245" s="10"/>
      <c r="J245" s="10"/>
      <c r="K245" s="10"/>
      <c r="L245" s="10"/>
      <c r="M245" s="10"/>
      <c r="N245" s="10"/>
      <c r="O245" s="10"/>
      <c r="P245" s="10"/>
      <c r="Q245" s="10"/>
      <c r="R245" s="10"/>
      <c r="S245" s="10"/>
      <c r="T245" s="10"/>
      <c r="U245" s="10"/>
      <c r="V245" s="10"/>
      <c r="W245" s="10"/>
    </row>
    <row r="246" spans="1:23" customFormat="1" x14ac:dyDescent="0.25">
      <c r="A246" s="10"/>
      <c r="B246" s="10"/>
      <c r="C246" s="10"/>
      <c r="D246" s="10"/>
      <c r="E246" s="10"/>
      <c r="F246" s="10"/>
      <c r="G246" s="10"/>
      <c r="H246" s="11"/>
      <c r="I246" s="10"/>
      <c r="J246" s="10"/>
      <c r="K246" s="10"/>
      <c r="L246" s="10"/>
      <c r="M246" s="10"/>
      <c r="N246" s="10"/>
      <c r="O246" s="10"/>
      <c r="P246" s="10"/>
      <c r="Q246" s="10"/>
      <c r="R246" s="10"/>
      <c r="S246" s="10"/>
      <c r="T246" s="10"/>
      <c r="U246" s="10"/>
      <c r="V246" s="10"/>
      <c r="W246" s="10"/>
    </row>
    <row r="247" spans="1:23" x14ac:dyDescent="0.25">
      <c r="H247" s="10"/>
    </row>
    <row r="248" spans="1:23" x14ac:dyDescent="0.25">
      <c r="H248" s="10"/>
    </row>
    <row r="249" spans="1:23" x14ac:dyDescent="0.25">
      <c r="H249" s="10"/>
    </row>
    <row r="250" spans="1:23" x14ac:dyDescent="0.25">
      <c r="H250" s="10"/>
    </row>
    <row r="251" spans="1:23" x14ac:dyDescent="0.25">
      <c r="H251" s="10"/>
    </row>
    <row r="252" spans="1:23" x14ac:dyDescent="0.25">
      <c r="H252" s="10"/>
    </row>
    <row r="253" spans="1:23" x14ac:dyDescent="0.25">
      <c r="H253" s="10"/>
    </row>
    <row r="254" spans="1:23" x14ac:dyDescent="0.25">
      <c r="H254" s="10"/>
    </row>
    <row r="255" spans="1:23" x14ac:dyDescent="0.25">
      <c r="H255" s="10"/>
    </row>
    <row r="256" spans="1:23" x14ac:dyDescent="0.25">
      <c r="H256" s="10"/>
    </row>
    <row r="257" spans="3:9" x14ac:dyDescent="0.25">
      <c r="H257" s="10"/>
    </row>
    <row r="258" spans="3:9" x14ac:dyDescent="0.25">
      <c r="H258" s="10"/>
    </row>
    <row r="259" spans="3:9" x14ac:dyDescent="0.25">
      <c r="H259" s="10"/>
    </row>
    <row r="260" spans="3:9" x14ac:dyDescent="0.25">
      <c r="H260" s="10"/>
    </row>
    <row r="261" spans="3:9" x14ac:dyDescent="0.25">
      <c r="H261" s="10"/>
    </row>
    <row r="262" spans="3:9" x14ac:dyDescent="0.25">
      <c r="H262" s="10"/>
    </row>
    <row r="263" spans="3:9" x14ac:dyDescent="0.25">
      <c r="H263" s="10"/>
    </row>
    <row r="264" spans="3:9" x14ac:dyDescent="0.25">
      <c r="H264" s="10"/>
    </row>
    <row r="265" spans="3:9" x14ac:dyDescent="0.25">
      <c r="H265" s="10"/>
    </row>
    <row r="266" spans="3:9" x14ac:dyDescent="0.25">
      <c r="H266" s="10"/>
    </row>
    <row r="267" spans="3:9" x14ac:dyDescent="0.25">
      <c r="H267" s="10"/>
    </row>
    <row r="268" spans="3:9" x14ac:dyDescent="0.25">
      <c r="C268" s="11"/>
      <c r="I268" s="11"/>
    </row>
    <row r="269" spans="3:9" x14ac:dyDescent="0.25">
      <c r="C269" s="11"/>
      <c r="I269" s="11"/>
    </row>
    <row r="270" spans="3:9" x14ac:dyDescent="0.25">
      <c r="C270" s="11"/>
      <c r="I270" s="11"/>
    </row>
    <row r="271" spans="3:9" x14ac:dyDescent="0.25">
      <c r="C271" s="11"/>
      <c r="I271" s="11"/>
    </row>
    <row r="272" spans="3:9" x14ac:dyDescent="0.25">
      <c r="C272" s="11"/>
      <c r="I272" s="11"/>
    </row>
    <row r="273" spans="3:9" x14ac:dyDescent="0.25">
      <c r="C273" s="11"/>
      <c r="I273" s="11"/>
    </row>
    <row r="274" spans="3:9" x14ac:dyDescent="0.25">
      <c r="C274" s="11"/>
      <c r="I274" s="11"/>
    </row>
    <row r="275" spans="3:9" x14ac:dyDescent="0.25">
      <c r="C275" s="11"/>
      <c r="I275" s="11"/>
    </row>
    <row r="276" spans="3:9" x14ac:dyDescent="0.25">
      <c r="C276" s="11"/>
      <c r="I276" s="11"/>
    </row>
    <row r="277" spans="3:9" x14ac:dyDescent="0.25">
      <c r="C277" s="11"/>
      <c r="I277" s="11"/>
    </row>
    <row r="278" spans="3:9" x14ac:dyDescent="0.25">
      <c r="C278" s="11"/>
      <c r="I278" s="11"/>
    </row>
    <row r="279" spans="3:9" x14ac:dyDescent="0.25">
      <c r="C279" s="11"/>
      <c r="I279" s="11"/>
    </row>
    <row r="280" spans="3:9" x14ac:dyDescent="0.25">
      <c r="C280" s="11"/>
      <c r="I280" s="11"/>
    </row>
    <row r="281" spans="3:9" x14ac:dyDescent="0.25">
      <c r="C281" s="11"/>
      <c r="I281" s="11"/>
    </row>
    <row r="282" spans="3:9" x14ac:dyDescent="0.25">
      <c r="C282" s="11"/>
      <c r="I282" s="11"/>
    </row>
    <row r="283" spans="3:9" x14ac:dyDescent="0.25">
      <c r="C283" s="11"/>
      <c r="I283" s="11"/>
    </row>
    <row r="284" spans="3:9" x14ac:dyDescent="0.25">
      <c r="C284" s="11"/>
      <c r="I284" s="11"/>
    </row>
    <row r="285" spans="3:9" x14ac:dyDescent="0.25">
      <c r="C285" s="11"/>
      <c r="I285" s="11"/>
    </row>
    <row r="286" spans="3:9" x14ac:dyDescent="0.25">
      <c r="C286" s="11"/>
      <c r="I286" s="11"/>
    </row>
    <row r="287" spans="3:9" x14ac:dyDescent="0.25">
      <c r="C287" s="11"/>
      <c r="I287" s="11"/>
    </row>
    <row r="288" spans="3:9" x14ac:dyDescent="0.25">
      <c r="C288" s="11"/>
      <c r="I288" s="11"/>
    </row>
    <row r="289" spans="3:9" x14ac:dyDescent="0.25">
      <c r="C289" s="11"/>
      <c r="I289" s="11"/>
    </row>
    <row r="290" spans="3:9" x14ac:dyDescent="0.25">
      <c r="C290" s="11"/>
      <c r="I290" s="11"/>
    </row>
    <row r="291" spans="3:9" x14ac:dyDescent="0.25">
      <c r="C291" s="11"/>
      <c r="I291" s="11"/>
    </row>
    <row r="292" spans="3:9" x14ac:dyDescent="0.25">
      <c r="C292" s="11"/>
      <c r="I292" s="11"/>
    </row>
    <row r="293" spans="3:9" x14ac:dyDescent="0.25">
      <c r="C293" s="11"/>
      <c r="I293" s="11"/>
    </row>
    <row r="294" spans="3:9" x14ac:dyDescent="0.25">
      <c r="C294" s="11"/>
      <c r="I294" s="11"/>
    </row>
    <row r="295" spans="3:9" x14ac:dyDescent="0.25">
      <c r="C295" s="11"/>
      <c r="I295" s="11"/>
    </row>
    <row r="296" spans="3:9" x14ac:dyDescent="0.25">
      <c r="C296" s="11"/>
      <c r="I296" s="11"/>
    </row>
    <row r="297" spans="3:9" x14ac:dyDescent="0.25">
      <c r="C297" s="11"/>
      <c r="I297" s="11"/>
    </row>
    <row r="298" spans="3:9" x14ac:dyDescent="0.25">
      <c r="C298" s="11"/>
      <c r="I298" s="11"/>
    </row>
    <row r="299" spans="3:9" x14ac:dyDescent="0.25">
      <c r="C299" s="11"/>
      <c r="I299" s="11"/>
    </row>
    <row r="300" spans="3:9" x14ac:dyDescent="0.25">
      <c r="C300" s="11"/>
      <c r="I300" s="11"/>
    </row>
    <row r="301" spans="3:9" x14ac:dyDescent="0.25">
      <c r="C301" s="11"/>
      <c r="I301" s="11"/>
    </row>
    <row r="302" spans="3:9" x14ac:dyDescent="0.25">
      <c r="C302" s="11"/>
      <c r="I302" s="11"/>
    </row>
    <row r="303" spans="3:9" x14ac:dyDescent="0.25">
      <c r="C303" s="11"/>
      <c r="I303" s="11"/>
    </row>
    <row r="304" spans="3:9" x14ac:dyDescent="0.25">
      <c r="C304" s="11"/>
      <c r="I304" s="11"/>
    </row>
    <row r="305" spans="3:9" x14ac:dyDescent="0.25">
      <c r="C305" s="11"/>
      <c r="I305" s="11"/>
    </row>
    <row r="306" spans="3:9" x14ac:dyDescent="0.25">
      <c r="C306" s="11"/>
      <c r="I306" s="11"/>
    </row>
    <row r="307" spans="3:9" x14ac:dyDescent="0.25">
      <c r="C307" s="11"/>
      <c r="I307" s="11"/>
    </row>
    <row r="308" spans="3:9" x14ac:dyDescent="0.25">
      <c r="C308" s="11"/>
      <c r="I308" s="11"/>
    </row>
    <row r="309" spans="3:9" x14ac:dyDescent="0.25">
      <c r="C309" s="11"/>
      <c r="I309" s="11"/>
    </row>
    <row r="310" spans="3:9" x14ac:dyDescent="0.25">
      <c r="C310" s="11"/>
      <c r="I310" s="11"/>
    </row>
    <row r="311" spans="3:9" x14ac:dyDescent="0.25">
      <c r="C311" s="11"/>
      <c r="I311" s="11"/>
    </row>
    <row r="312" spans="3:9" x14ac:dyDescent="0.25">
      <c r="C312" s="11"/>
      <c r="I312" s="11"/>
    </row>
    <row r="313" spans="3:9" x14ac:dyDescent="0.25">
      <c r="C313" s="11"/>
      <c r="I313" s="11"/>
    </row>
    <row r="314" spans="3:9" x14ac:dyDescent="0.25">
      <c r="C314" s="11"/>
      <c r="I314" s="11"/>
    </row>
    <row r="315" spans="3:9" x14ac:dyDescent="0.25">
      <c r="C315" s="11"/>
      <c r="I315" s="11"/>
    </row>
    <row r="316" spans="3:9" x14ac:dyDescent="0.25">
      <c r="C316" s="11"/>
      <c r="I316" s="11"/>
    </row>
    <row r="317" spans="3:9" x14ac:dyDescent="0.25">
      <c r="C317" s="11"/>
      <c r="I317" s="11"/>
    </row>
    <row r="318" spans="3:9" x14ac:dyDescent="0.25">
      <c r="C318" s="11"/>
      <c r="I318" s="11"/>
    </row>
    <row r="319" spans="3:9" x14ac:dyDescent="0.25">
      <c r="C319" s="11"/>
      <c r="I319" s="11"/>
    </row>
    <row r="320" spans="3:9" x14ac:dyDescent="0.25">
      <c r="C320" s="11"/>
      <c r="I320" s="11"/>
    </row>
    <row r="321" spans="3:9" x14ac:dyDescent="0.25">
      <c r="C321" s="11"/>
      <c r="I321" s="11"/>
    </row>
    <row r="322" spans="3:9" x14ac:dyDescent="0.25">
      <c r="C322" s="11"/>
      <c r="I322" s="11"/>
    </row>
    <row r="323" spans="3:9" x14ac:dyDescent="0.25">
      <c r="C323" s="11"/>
      <c r="I323" s="11"/>
    </row>
    <row r="324" spans="3:9" x14ac:dyDescent="0.25">
      <c r="C324" s="11"/>
      <c r="I324" s="11"/>
    </row>
    <row r="325" spans="3:9" x14ac:dyDescent="0.25">
      <c r="C325" s="11"/>
      <c r="I325" s="11"/>
    </row>
    <row r="326" spans="3:9" x14ac:dyDescent="0.25">
      <c r="C326" s="11"/>
      <c r="I326" s="11"/>
    </row>
    <row r="327" spans="3:9" x14ac:dyDescent="0.25">
      <c r="C327" s="11"/>
      <c r="I327" s="11"/>
    </row>
    <row r="328" spans="3:9" x14ac:dyDescent="0.25">
      <c r="I328" s="11"/>
    </row>
    <row r="329" spans="3:9" x14ac:dyDescent="0.25">
      <c r="C329" s="11"/>
      <c r="I329" s="11"/>
    </row>
    <row r="330" spans="3:9" x14ac:dyDescent="0.25">
      <c r="C330" s="11"/>
      <c r="I330" s="11"/>
    </row>
    <row r="331" spans="3:9" x14ac:dyDescent="0.25">
      <c r="C331" s="11"/>
      <c r="I331" s="11"/>
    </row>
    <row r="332" spans="3:9" x14ac:dyDescent="0.25">
      <c r="C332" s="11"/>
      <c r="I332" s="11"/>
    </row>
    <row r="333" spans="3:9" x14ac:dyDescent="0.25">
      <c r="C333" s="11"/>
      <c r="I333" s="11"/>
    </row>
    <row r="334" spans="3:9" x14ac:dyDescent="0.25">
      <c r="C334" s="11"/>
      <c r="I334" s="11"/>
    </row>
    <row r="335" spans="3:9" x14ac:dyDescent="0.25">
      <c r="C335" s="11"/>
      <c r="I335" s="11"/>
    </row>
    <row r="336" spans="3:9" x14ac:dyDescent="0.25">
      <c r="C336" s="11"/>
      <c r="I336" s="11"/>
    </row>
    <row r="337" spans="3:9" x14ac:dyDescent="0.25">
      <c r="C337" s="11"/>
      <c r="I337" s="11"/>
    </row>
    <row r="338" spans="3:9" x14ac:dyDescent="0.25">
      <c r="C338" s="11"/>
      <c r="I338" s="11"/>
    </row>
    <row r="339" spans="3:9" x14ac:dyDescent="0.25">
      <c r="C339" s="11"/>
      <c r="I339" s="11"/>
    </row>
    <row r="340" spans="3:9" x14ac:dyDescent="0.25">
      <c r="C340" s="11"/>
      <c r="I340" s="11"/>
    </row>
    <row r="341" spans="3:9" x14ac:dyDescent="0.25">
      <c r="C341" s="11"/>
      <c r="I341" s="11"/>
    </row>
    <row r="342" spans="3:9" x14ac:dyDescent="0.25">
      <c r="C342" s="11"/>
      <c r="I342" s="11"/>
    </row>
    <row r="343" spans="3:9" x14ac:dyDescent="0.25">
      <c r="C343" s="11"/>
      <c r="I343" s="11"/>
    </row>
    <row r="344" spans="3:9" x14ac:dyDescent="0.25">
      <c r="C344" s="11"/>
      <c r="I344" s="11"/>
    </row>
    <row r="345" spans="3:9" x14ac:dyDescent="0.25">
      <c r="C345" s="11"/>
      <c r="I345" s="11"/>
    </row>
    <row r="346" spans="3:9" x14ac:dyDescent="0.25">
      <c r="C346" s="11"/>
      <c r="I346" s="11"/>
    </row>
    <row r="347" spans="3:9" x14ac:dyDescent="0.25">
      <c r="C347" s="11"/>
      <c r="I347" s="11"/>
    </row>
    <row r="348" spans="3:9" x14ac:dyDescent="0.25">
      <c r="C348" s="11"/>
      <c r="I348" s="11"/>
    </row>
    <row r="349" spans="3:9" x14ac:dyDescent="0.25">
      <c r="C349" s="11"/>
      <c r="I349" s="11"/>
    </row>
    <row r="350" spans="3:9" x14ac:dyDescent="0.25">
      <c r="C350" s="11"/>
      <c r="I350" s="11"/>
    </row>
    <row r="351" spans="3:9" x14ac:dyDescent="0.25">
      <c r="C351" s="11"/>
      <c r="I351" s="11"/>
    </row>
    <row r="352" spans="3:9" x14ac:dyDescent="0.25">
      <c r="C352" s="11"/>
      <c r="I352" s="11"/>
    </row>
    <row r="353" spans="3:9" x14ac:dyDescent="0.25">
      <c r="C353" s="11"/>
      <c r="I353" s="11"/>
    </row>
    <row r="354" spans="3:9" x14ac:dyDescent="0.25">
      <c r="C354" s="11"/>
      <c r="I354" s="11"/>
    </row>
    <row r="355" spans="3:9" x14ac:dyDescent="0.25">
      <c r="C355" s="11"/>
      <c r="I355" s="11"/>
    </row>
    <row r="356" spans="3:9" x14ac:dyDescent="0.25">
      <c r="C356" s="11"/>
      <c r="I356" s="11"/>
    </row>
    <row r="357" spans="3:9" x14ac:dyDescent="0.25">
      <c r="C357" s="11"/>
      <c r="I357" s="11"/>
    </row>
    <row r="358" spans="3:9" x14ac:dyDescent="0.25">
      <c r="C358" s="11"/>
      <c r="I358" s="11"/>
    </row>
    <row r="359" spans="3:9" x14ac:dyDescent="0.25">
      <c r="C359" s="11"/>
      <c r="I359" s="11"/>
    </row>
    <row r="360" spans="3:9" x14ac:dyDescent="0.25">
      <c r="C360" s="11"/>
      <c r="I360" s="11"/>
    </row>
    <row r="361" spans="3:9" x14ac:dyDescent="0.25">
      <c r="C361" s="11"/>
      <c r="I361" s="11"/>
    </row>
    <row r="362" spans="3:9" x14ac:dyDescent="0.25">
      <c r="C362" s="11"/>
      <c r="I362" s="11"/>
    </row>
    <row r="363" spans="3:9" x14ac:dyDescent="0.25">
      <c r="C363" s="11"/>
      <c r="I363" s="11"/>
    </row>
    <row r="364" spans="3:9" x14ac:dyDescent="0.25">
      <c r="C364" s="11"/>
      <c r="I364" s="11"/>
    </row>
    <row r="365" spans="3:9" x14ac:dyDescent="0.25">
      <c r="I365" s="11"/>
    </row>
    <row r="366" spans="3:9" x14ac:dyDescent="0.25">
      <c r="C366" s="11"/>
      <c r="I366" s="11"/>
    </row>
    <row r="367" spans="3:9" x14ac:dyDescent="0.25">
      <c r="C367" s="11"/>
      <c r="I367" s="11"/>
    </row>
    <row r="368" spans="3:9" x14ac:dyDescent="0.25">
      <c r="C368" s="11"/>
      <c r="I368" s="11"/>
    </row>
    <row r="369" spans="3:9" x14ac:dyDescent="0.25">
      <c r="C369" s="11"/>
      <c r="I369" s="11"/>
    </row>
    <row r="370" spans="3:9" x14ac:dyDescent="0.25">
      <c r="C370" s="11"/>
      <c r="I370" s="11"/>
    </row>
    <row r="371" spans="3:9" x14ac:dyDescent="0.25">
      <c r="C371" s="11"/>
      <c r="I371" s="11"/>
    </row>
    <row r="372" spans="3:9" x14ac:dyDescent="0.25">
      <c r="C372" s="11"/>
      <c r="I372" s="11"/>
    </row>
    <row r="373" spans="3:9" x14ac:dyDescent="0.25">
      <c r="C373" s="11"/>
      <c r="I373" s="11"/>
    </row>
    <row r="374" spans="3:9" x14ac:dyDescent="0.25">
      <c r="C374" s="11"/>
      <c r="I374" s="11"/>
    </row>
    <row r="375" spans="3:9" x14ac:dyDescent="0.25">
      <c r="C375" s="11"/>
      <c r="I375" s="11"/>
    </row>
    <row r="376" spans="3:9" x14ac:dyDescent="0.25">
      <c r="C376" s="11"/>
      <c r="I376" s="11"/>
    </row>
    <row r="377" spans="3:9" x14ac:dyDescent="0.25">
      <c r="C377" s="11"/>
      <c r="I377" s="11"/>
    </row>
    <row r="378" spans="3:9" x14ac:dyDescent="0.25">
      <c r="C378" s="11"/>
      <c r="I378" s="11"/>
    </row>
    <row r="379" spans="3:9" x14ac:dyDescent="0.25">
      <c r="C379" s="11"/>
      <c r="I379" s="11"/>
    </row>
    <row r="380" spans="3:9" x14ac:dyDescent="0.25">
      <c r="C380" s="11"/>
      <c r="I380" s="11"/>
    </row>
    <row r="381" spans="3:9" x14ac:dyDescent="0.25">
      <c r="C381" s="11"/>
      <c r="I381" s="11"/>
    </row>
    <row r="382" spans="3:9" x14ac:dyDescent="0.25">
      <c r="C382" s="11"/>
      <c r="I382" s="11"/>
    </row>
    <row r="383" spans="3:9" x14ac:dyDescent="0.25">
      <c r="C383" s="11"/>
      <c r="I383" s="11"/>
    </row>
    <row r="384" spans="3:9" x14ac:dyDescent="0.25">
      <c r="C384" s="11"/>
      <c r="I384" s="11"/>
    </row>
    <row r="385" spans="3:9" x14ac:dyDescent="0.25">
      <c r="C385" s="11"/>
      <c r="I385" s="11"/>
    </row>
    <row r="386" spans="3:9" x14ac:dyDescent="0.25">
      <c r="C386" s="11"/>
      <c r="I386" s="11"/>
    </row>
    <row r="387" spans="3:9" x14ac:dyDescent="0.25">
      <c r="C387" s="11"/>
      <c r="I387" s="11"/>
    </row>
    <row r="388" spans="3:9" x14ac:dyDescent="0.25">
      <c r="C388" s="11"/>
      <c r="I388" s="11"/>
    </row>
    <row r="389" spans="3:9" x14ac:dyDescent="0.25">
      <c r="C389" s="11"/>
      <c r="I389" s="11"/>
    </row>
    <row r="390" spans="3:9" x14ac:dyDescent="0.25">
      <c r="C390" s="11"/>
      <c r="I390" s="11"/>
    </row>
    <row r="391" spans="3:9" x14ac:dyDescent="0.25">
      <c r="C391" s="11"/>
      <c r="I391" s="11"/>
    </row>
    <row r="392" spans="3:9" x14ac:dyDescent="0.25">
      <c r="C392" s="11"/>
      <c r="I392" s="11"/>
    </row>
    <row r="393" spans="3:9" x14ac:dyDescent="0.25">
      <c r="C393" s="11"/>
      <c r="I393" s="11"/>
    </row>
    <row r="394" spans="3:9" x14ac:dyDescent="0.25">
      <c r="C394" s="11"/>
      <c r="I394" s="11"/>
    </row>
    <row r="395" spans="3:9" x14ac:dyDescent="0.25">
      <c r="C395" s="11"/>
      <c r="I395" s="11"/>
    </row>
    <row r="396" spans="3:9" x14ac:dyDescent="0.25">
      <c r="C396" s="11"/>
      <c r="I396" s="11"/>
    </row>
    <row r="397" spans="3:9" x14ac:dyDescent="0.25">
      <c r="C397" s="11"/>
      <c r="I397" s="11"/>
    </row>
    <row r="398" spans="3:9" x14ac:dyDescent="0.25">
      <c r="C398" s="11"/>
      <c r="I398" s="11"/>
    </row>
    <row r="399" spans="3:9" x14ac:dyDescent="0.25">
      <c r="C399" s="11"/>
      <c r="I399" s="11"/>
    </row>
    <row r="400" spans="3:9" x14ac:dyDescent="0.25">
      <c r="C400" s="11"/>
      <c r="I400" s="11"/>
    </row>
    <row r="401" spans="3:9" x14ac:dyDescent="0.25">
      <c r="C401" s="11"/>
      <c r="I401" s="11"/>
    </row>
    <row r="402" spans="3:9" x14ac:dyDescent="0.25">
      <c r="C402" s="11"/>
      <c r="I402" s="11"/>
    </row>
    <row r="403" spans="3:9" x14ac:dyDescent="0.25">
      <c r="C403" s="11"/>
      <c r="I403" s="11"/>
    </row>
    <row r="404" spans="3:9" x14ac:dyDescent="0.25">
      <c r="C404" s="11"/>
      <c r="I404" s="11"/>
    </row>
    <row r="405" spans="3:9" x14ac:dyDescent="0.25">
      <c r="C405" s="11"/>
      <c r="I405" s="11"/>
    </row>
    <row r="406" spans="3:9" x14ac:dyDescent="0.25">
      <c r="C406" s="11"/>
      <c r="I406" s="11"/>
    </row>
    <row r="407" spans="3:9" x14ac:dyDescent="0.25">
      <c r="C407" s="11"/>
      <c r="I407" s="11"/>
    </row>
    <row r="408" spans="3:9" x14ac:dyDescent="0.25">
      <c r="C408" s="11"/>
      <c r="I408" s="11"/>
    </row>
    <row r="409" spans="3:9" x14ac:dyDescent="0.25">
      <c r="C409" s="11"/>
      <c r="I409" s="11"/>
    </row>
    <row r="410" spans="3:9" x14ac:dyDescent="0.25">
      <c r="C410" s="11"/>
      <c r="I410" s="11"/>
    </row>
    <row r="411" spans="3:9" x14ac:dyDescent="0.25">
      <c r="C411" s="11"/>
      <c r="I411" s="11"/>
    </row>
    <row r="412" spans="3:9" x14ac:dyDescent="0.25">
      <c r="C412" s="11"/>
      <c r="I412" s="11"/>
    </row>
    <row r="413" spans="3:9" x14ac:dyDescent="0.25">
      <c r="C413" s="11"/>
      <c r="I413" s="11"/>
    </row>
    <row r="414" spans="3:9" x14ac:dyDescent="0.25">
      <c r="C414" s="11"/>
      <c r="I414" s="11"/>
    </row>
    <row r="415" spans="3:9" x14ac:dyDescent="0.25">
      <c r="C415" s="11"/>
      <c r="I415" s="11"/>
    </row>
    <row r="416" spans="3:9" x14ac:dyDescent="0.25">
      <c r="C416" s="11"/>
      <c r="I416" s="11"/>
    </row>
    <row r="417" spans="3:9" x14ac:dyDescent="0.25">
      <c r="C417" s="11"/>
      <c r="I417" s="11"/>
    </row>
    <row r="418" spans="3:9" x14ac:dyDescent="0.25">
      <c r="C418" s="11"/>
      <c r="I418" s="11"/>
    </row>
    <row r="419" spans="3:9" x14ac:dyDescent="0.25">
      <c r="C419" s="11"/>
      <c r="I419" s="11"/>
    </row>
    <row r="420" spans="3:9" x14ac:dyDescent="0.25">
      <c r="C420" s="11"/>
      <c r="I420" s="11"/>
    </row>
    <row r="421" spans="3:9" x14ac:dyDescent="0.25">
      <c r="C421" s="11"/>
      <c r="I421" s="11"/>
    </row>
    <row r="422" spans="3:9" x14ac:dyDescent="0.25">
      <c r="I422" s="11"/>
    </row>
    <row r="423" spans="3:9" x14ac:dyDescent="0.25">
      <c r="C423" s="11"/>
      <c r="I423" s="11"/>
    </row>
    <row r="424" spans="3:9" x14ac:dyDescent="0.25">
      <c r="I424" s="11"/>
    </row>
    <row r="425" spans="3:9" x14ac:dyDescent="0.25">
      <c r="C425" s="11"/>
      <c r="I425" s="11"/>
    </row>
    <row r="426" spans="3:9" x14ac:dyDescent="0.25">
      <c r="C426" s="11"/>
      <c r="I426" s="11"/>
    </row>
    <row r="427" spans="3:9" x14ac:dyDescent="0.25">
      <c r="C427" s="11"/>
      <c r="I427" s="11"/>
    </row>
    <row r="428" spans="3:9" x14ac:dyDescent="0.25">
      <c r="C428" s="11"/>
      <c r="I428" s="11"/>
    </row>
    <row r="429" spans="3:9" x14ac:dyDescent="0.25">
      <c r="C429" s="11"/>
      <c r="I429" s="11"/>
    </row>
    <row r="430" spans="3:9" x14ac:dyDescent="0.25">
      <c r="C430" s="11"/>
      <c r="I430" s="11"/>
    </row>
    <row r="431" spans="3:9" x14ac:dyDescent="0.25">
      <c r="I431" s="11"/>
    </row>
    <row r="432" spans="3:9" x14ac:dyDescent="0.25">
      <c r="I432" s="11"/>
    </row>
    <row r="433" spans="3:9" x14ac:dyDescent="0.25">
      <c r="C433" s="11"/>
      <c r="I433" s="11"/>
    </row>
    <row r="434" spans="3:9" x14ac:dyDescent="0.25">
      <c r="C434" s="11"/>
      <c r="I434" s="11"/>
    </row>
    <row r="435" spans="3:9" x14ac:dyDescent="0.25">
      <c r="C435" s="11"/>
      <c r="I435" s="11"/>
    </row>
    <row r="436" spans="3:9" x14ac:dyDescent="0.25">
      <c r="I436" s="11"/>
    </row>
    <row r="437" spans="3:9" x14ac:dyDescent="0.25">
      <c r="C437" s="11"/>
      <c r="I437" s="11"/>
    </row>
    <row r="438" spans="3:9" x14ac:dyDescent="0.25">
      <c r="C438" s="11"/>
      <c r="I438" s="11"/>
    </row>
    <row r="439" spans="3:9" x14ac:dyDescent="0.25">
      <c r="C439" s="11"/>
      <c r="I439" s="11"/>
    </row>
    <row r="440" spans="3:9" x14ac:dyDescent="0.25">
      <c r="C440" s="11"/>
      <c r="I440" s="11"/>
    </row>
    <row r="441" spans="3:9" x14ac:dyDescent="0.25">
      <c r="C441" s="11"/>
      <c r="I441" s="11"/>
    </row>
    <row r="442" spans="3:9" x14ac:dyDescent="0.25">
      <c r="C442" s="11"/>
      <c r="I442" s="11"/>
    </row>
    <row r="443" spans="3:9" x14ac:dyDescent="0.25">
      <c r="C443" s="11"/>
      <c r="I443" s="11"/>
    </row>
    <row r="444" spans="3:9" x14ac:dyDescent="0.25">
      <c r="C444" s="11"/>
      <c r="I444" s="11"/>
    </row>
    <row r="445" spans="3:9" x14ac:dyDescent="0.25">
      <c r="C445" s="11"/>
      <c r="I445" s="11"/>
    </row>
    <row r="446" spans="3:9" x14ac:dyDescent="0.25">
      <c r="C446" s="11"/>
      <c r="I446" s="11"/>
    </row>
    <row r="447" spans="3:9" x14ac:dyDescent="0.25">
      <c r="C447" s="11"/>
      <c r="I447" s="11"/>
    </row>
    <row r="448" spans="3:9" x14ac:dyDescent="0.25">
      <c r="C448" s="11"/>
      <c r="I448" s="11"/>
    </row>
    <row r="449" spans="3:21" x14ac:dyDescent="0.25">
      <c r="C449" s="11"/>
      <c r="I449" s="11"/>
    </row>
    <row r="450" spans="3:21" x14ac:dyDescent="0.25">
      <c r="C450" s="11"/>
      <c r="I450" s="11"/>
    </row>
    <row r="451" spans="3:21" x14ac:dyDescent="0.25">
      <c r="C451" s="11"/>
      <c r="I451" s="11"/>
    </row>
    <row r="452" spans="3:21" x14ac:dyDescent="0.25">
      <c r="U452" s="17"/>
    </row>
  </sheetData>
  <sortState xmlns:xlrd2="http://schemas.microsoft.com/office/spreadsheetml/2017/richdata2" ref="A2:W463">
    <sortCondition ref="L2:L463"/>
    <sortCondition ref="I2:I463"/>
    <sortCondition ref="A2:A463"/>
  </sortState>
  <phoneticPr fontId="24" type="noConversion"/>
  <conditionalFormatting sqref="A268:A1048576 A1:A242">
    <cfRule type="duplicateValues" dxfId="45" priority="3"/>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E1206C0DB42E409F7BA59505BDDFDF" ma:contentTypeVersion="14" ma:contentTypeDescription="Create a new document." ma:contentTypeScope="" ma:versionID="a1159c8c920b7e7fec24aecf849f61eb">
  <xsd:schema xmlns:xsd="http://www.w3.org/2001/XMLSchema" xmlns:xs="http://www.w3.org/2001/XMLSchema" xmlns:p="http://schemas.microsoft.com/office/2006/metadata/properties" xmlns:ns3="1f96bf75-3788-4b11-8962-2952cc63fbdb" xmlns:ns4="701a939a-8a41-4c63-8c66-828aaf2e7e6e" targetNamespace="http://schemas.microsoft.com/office/2006/metadata/properties" ma:root="true" ma:fieldsID="9219d63335284fabb8b5708c616c2139" ns3:_="" ns4:_="">
    <xsd:import namespace="1f96bf75-3788-4b11-8962-2952cc63fbdb"/>
    <xsd:import namespace="701a939a-8a41-4c63-8c66-828aaf2e7e6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96bf75-3788-4b11-8962-2952cc63fb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1a939a-8a41-4c63-8c66-828aaf2e7e6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734253-DAE0-46E0-AAC3-14A8A2B4FADC}">
  <ds:schemaRefs>
    <ds:schemaRef ds:uri="http://schemas.microsoft.com/office/infopath/2007/PartnerControls"/>
    <ds:schemaRef ds:uri="http://schemas.microsoft.com/office/2006/metadata/properties"/>
    <ds:schemaRef ds:uri="1f96bf75-3788-4b11-8962-2952cc63fbdb"/>
    <ds:schemaRef ds:uri="http://www.w3.org/XML/1998/namespace"/>
    <ds:schemaRef ds:uri="http://schemas.microsoft.com/office/2006/documentManagement/types"/>
    <ds:schemaRef ds:uri="http://purl.org/dc/dcmitype/"/>
    <ds:schemaRef ds:uri="http://purl.org/dc/elements/1.1/"/>
    <ds:schemaRef ds:uri="http://schemas.openxmlformats.org/package/2006/metadata/core-properties"/>
    <ds:schemaRef ds:uri="701a939a-8a41-4c63-8c66-828aaf2e7e6e"/>
    <ds:schemaRef ds:uri="http://purl.org/dc/terms/"/>
  </ds:schemaRefs>
</ds:datastoreItem>
</file>

<file path=customXml/itemProps2.xml><?xml version="1.0" encoding="utf-8"?>
<ds:datastoreItem xmlns:ds="http://schemas.openxmlformats.org/officeDocument/2006/customXml" ds:itemID="{2234DA8A-EE9F-4406-8E59-1B8B552DFD45}">
  <ds:schemaRefs>
    <ds:schemaRef ds:uri="http://schemas.microsoft.com/sharepoint/v3/contenttype/forms"/>
  </ds:schemaRefs>
</ds:datastoreItem>
</file>

<file path=customXml/itemProps3.xml><?xml version="1.0" encoding="utf-8"?>
<ds:datastoreItem xmlns:ds="http://schemas.openxmlformats.org/officeDocument/2006/customXml" ds:itemID="{1F317779-D988-4753-930A-47EC3C4BB9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96bf75-3788-4b11-8962-2952cc63fbdb"/>
    <ds:schemaRef ds:uri="701a939a-8a41-4c63-8c66-828aaf2e7e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Dashboard</vt:lpstr>
      <vt:lpstr>Faculty Staff</vt:lpstr>
      <vt:lpstr>ODSPROD - Turnover - EEOC </vt:lpstr>
      <vt:lpstr>Turnover by skill code</vt:lpstr>
      <vt:lpstr>10 Year Annual Turnover</vt:lpstr>
      <vt:lpstr>Term Reason</vt:lpstr>
      <vt:lpstr>Age</vt:lpstr>
      <vt:lpstr>Cost Center</vt:lpstr>
      <vt:lpstr>Resignation Reason</vt:lpstr>
      <vt:lpstr>ODPROD Edited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Mings, Deidre A</dc:creator>
  <cp:lastModifiedBy>Patrick, Jamie L</cp:lastModifiedBy>
  <cp:lastPrinted>2024-01-18T20:51:42Z</cp:lastPrinted>
  <dcterms:created xsi:type="dcterms:W3CDTF">2023-09-26T17:32:15Z</dcterms:created>
  <dcterms:modified xsi:type="dcterms:W3CDTF">2024-03-06T15:57:53Z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0x01010033E1206C0DB42E409F7BA59505BDDFDF</vt:lpwstr>
  </property>
</Properties>
</file>