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rsh391_missouristate_edu/Documents/Work/Enrollment-Reports/"/>
    </mc:Choice>
  </mc:AlternateContent>
  <xr:revisionPtr revIDLastSave="0" documentId="8_{160A8ECB-98F0-45C1-AB9A-7EE6C45A3DA9}" xr6:coauthVersionLast="47" xr6:coauthVersionMax="47" xr10:uidLastSave="{00000000-0000-0000-0000-000000000000}"/>
  <bookViews>
    <workbookView xWindow="33000" yWindow="1035" windowWidth="21600" windowHeight="12870" xr2:uid="{00000000-000D-0000-FFFF-FFFF00000000}"/>
  </bookViews>
  <sheets>
    <sheet name="Numbers" sheetId="1" r:id="rId1"/>
    <sheet name="Cha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8" i="1" l="1"/>
  <c r="R30" i="1"/>
  <c r="R17" i="1"/>
  <c r="R9" i="1"/>
  <c r="Q38" i="1"/>
  <c r="Q30" i="1"/>
  <c r="Q17" i="1"/>
  <c r="Q9" i="1"/>
  <c r="P38" i="1"/>
  <c r="P30" i="1"/>
  <c r="P17" i="1"/>
  <c r="P9" i="1"/>
  <c r="R20" i="1" l="1"/>
  <c r="R22" i="1" s="1"/>
  <c r="P20" i="1"/>
  <c r="P22" i="1" s="1"/>
  <c r="Q20" i="1"/>
  <c r="Q22" i="1" s="1"/>
  <c r="O38" i="1"/>
  <c r="O30" i="1"/>
  <c r="O17" i="1"/>
  <c r="O9" i="1"/>
  <c r="O20" i="1" l="1"/>
  <c r="O22" i="1" s="1"/>
  <c r="N38" i="1"/>
  <c r="N30" i="1"/>
  <c r="N17" i="1"/>
  <c r="N9" i="1"/>
  <c r="N20" i="1" l="1"/>
  <c r="N22" i="1" s="1"/>
  <c r="G9" i="1"/>
  <c r="F17" i="1"/>
  <c r="M38" i="1"/>
  <c r="L38" i="1"/>
  <c r="M30" i="1"/>
  <c r="L30" i="1"/>
  <c r="M17" i="1"/>
  <c r="L17" i="1"/>
  <c r="M9" i="1"/>
  <c r="L9" i="1"/>
  <c r="M20" i="1" l="1"/>
  <c r="M22" i="1" s="1"/>
  <c r="L20" i="1"/>
  <c r="L22" i="1" s="1"/>
  <c r="K38" i="1"/>
  <c r="K30" i="1"/>
  <c r="K17" i="1"/>
  <c r="K9" i="1"/>
  <c r="K20" i="1" l="1"/>
  <c r="K22" i="1" s="1"/>
  <c r="J17" i="1"/>
  <c r="J9" i="1"/>
  <c r="J30" i="1"/>
  <c r="J38" i="1"/>
  <c r="J20" i="1" l="1"/>
  <c r="J22" i="1" s="1"/>
  <c r="I30" i="1" l="1"/>
  <c r="I38" i="1"/>
  <c r="I17" i="1"/>
  <c r="I9" i="1"/>
  <c r="I20" i="1" l="1"/>
  <c r="I22" i="1" s="1"/>
  <c r="H9" i="1"/>
  <c r="C38" i="1"/>
  <c r="D38" i="1"/>
  <c r="E38" i="1"/>
  <c r="F38" i="1"/>
  <c r="G38" i="1"/>
  <c r="H38" i="1"/>
  <c r="B38" i="1"/>
  <c r="C30" i="1"/>
  <c r="D30" i="1"/>
  <c r="E30" i="1"/>
  <c r="F30" i="1"/>
  <c r="G30" i="1"/>
  <c r="H30" i="1"/>
  <c r="B30" i="1"/>
  <c r="H17" i="1"/>
  <c r="H20" i="1" l="1"/>
  <c r="H22" i="1" s="1"/>
  <c r="C17" i="1"/>
  <c r="D17" i="1"/>
  <c r="E17" i="1"/>
  <c r="G17" i="1"/>
  <c r="B17" i="1"/>
  <c r="C9" i="1"/>
  <c r="D9" i="1"/>
  <c r="E9" i="1"/>
  <c r="F9" i="1"/>
  <c r="F20" i="1" s="1"/>
  <c r="B9" i="1"/>
  <c r="C20" i="1" l="1"/>
  <c r="C22" i="1" s="1"/>
  <c r="F22" i="1"/>
  <c r="E20" i="1"/>
  <c r="E22" i="1" s="1"/>
  <c r="D20" i="1"/>
  <c r="D22" i="1" s="1"/>
  <c r="B20" i="1"/>
  <c r="B22" i="1" s="1"/>
  <c r="G20" i="1"/>
  <c r="G22" i="1" s="1"/>
</calcChain>
</file>

<file path=xl/sharedStrings.xml><?xml version="1.0" encoding="utf-8"?>
<sst xmlns="http://schemas.openxmlformats.org/spreadsheetml/2006/main" count="24" uniqueCount="12">
  <si>
    <t>SPRING</t>
  </si>
  <si>
    <t>SUMMER</t>
  </si>
  <si>
    <t>FALL</t>
  </si>
  <si>
    <t>TOTAL</t>
  </si>
  <si>
    <t>TRANSFERS AS A % OF TOTAL</t>
  </si>
  <si>
    <t>FIRST-TIME NEW IN COLLEGE</t>
  </si>
  <si>
    <t>TOTAL NEW UG BY YEAR</t>
  </si>
  <si>
    <t>TRANSFER STUDENTS</t>
  </si>
  <si>
    <t>DEGREE SEEKING GRADUATE STUDENTS</t>
  </si>
  <si>
    <t>NEW STUDENTS BY TYPE, SEMESTER, AND YEAR</t>
  </si>
  <si>
    <t>NON DEGREE SEEKING GRADUATES</t>
  </si>
  <si>
    <t>2010 - 2021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</si>
</sst>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 applyAlignment="1">
      <alignment wrapText="1"/>
    </xf>
    <xf numFmtId="3" fontId="0" fillId="0" borderId="1" xfId="0" applyNumberFormat="1" applyFill="1" applyBorder="1" applyAlignment="1">
      <alignment wrapText="1"/>
    </xf>
    <xf numFmtId="3" fontId="0" fillId="2" borderId="2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3" fontId="0" fillId="0" borderId="2" xfId="0" applyNumberFormat="1" applyFill="1" applyBorder="1" applyAlignment="1">
      <alignment wrapText="1"/>
    </xf>
    <xf numFmtId="3" fontId="0" fillId="0" borderId="0" xfId="0" applyNumberFormat="1" applyAlignment="1">
      <alignment wrapText="1"/>
    </xf>
    <xf numFmtId="3" fontId="0" fillId="2" borderId="3" xfId="0" applyNumberForma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Transfers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Numbers!$B$5:$G$5</c:f>
              <c:numCache>
                <c:formatCode>General</c:formatCode>
                <c:ptCount val="1"/>
                <c:pt idx="0">
                  <c:v>2010</c:v>
                </c:pt>
              </c:numCache>
            </c:numRef>
          </c:cat>
          <c:val>
            <c:numRef>
              <c:f>Numbers!$B$9:$G$9</c:f>
              <c:numCache>
                <c:formatCode>#,##0</c:formatCode>
                <c:ptCount val="1"/>
                <c:pt idx="0">
                  <c:v>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7-45C7-AF73-D8B9B7C81F9D}"/>
            </c:ext>
          </c:extLst>
        </c:ser>
        <c:ser>
          <c:idx val="1"/>
          <c:order val="1"/>
          <c:tx>
            <c:v>Freshmen</c:v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numRef>
              <c:f>Numbers!$B$5:$G$5</c:f>
              <c:numCache>
                <c:formatCode>General</c:formatCode>
                <c:ptCount val="1"/>
                <c:pt idx="0">
                  <c:v>2010</c:v>
                </c:pt>
              </c:numCache>
            </c:numRef>
          </c:cat>
          <c:val>
            <c:numRef>
              <c:f>Numbers!$B$17:$G$17</c:f>
              <c:numCache>
                <c:formatCode>#,##0</c:formatCode>
                <c:ptCount val="1"/>
                <c:pt idx="0">
                  <c:v>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57-45C7-AF73-D8B9B7C81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373552"/>
        <c:axId val="491373944"/>
      </c:barChart>
      <c:catAx>
        <c:axId val="49137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1373944"/>
        <c:crosses val="autoZero"/>
        <c:auto val="1"/>
        <c:lblAlgn val="ctr"/>
        <c:lblOffset val="100"/>
        <c:noMultiLvlLbl val="0"/>
      </c:catAx>
      <c:valAx>
        <c:axId val="4913739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91373552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spPr>
    <a:ln w="25400" cap="flat" cmpd="sng" algn="ctr">
      <a:solidFill>
        <a:schemeClr val="dk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v>Transfers as % of Total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circle"/>
            <c:size val="4"/>
            <c:spPr>
              <a:solidFill>
                <a:srgbClr val="C0504D">
                  <a:lumMod val="75000"/>
                </a:srgbClr>
              </a:solidFill>
              <a:ln>
                <a:solidFill>
                  <a:srgbClr val="C0504D">
                    <a:lumMod val="75000"/>
                  </a:srgbClr>
                </a:solidFill>
              </a:ln>
            </c:spPr>
          </c:marker>
          <c:cat>
            <c:numRef>
              <c:f>Numbers!$B$12:$G$12</c:f>
              <c:numCache>
                <c:formatCode>General</c:formatCode>
                <c:ptCount val="1"/>
                <c:pt idx="0">
                  <c:v>2010</c:v>
                </c:pt>
              </c:numCache>
            </c:numRef>
          </c:cat>
          <c:val>
            <c:numRef>
              <c:f>Numbers!$B$22:$G$22</c:f>
              <c:numCache>
                <c:formatCode>0.0%</c:formatCode>
                <c:ptCount val="1"/>
                <c:pt idx="0">
                  <c:v>0.46142005002886283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C-46EC-8A12-CD1E0A96F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374336"/>
        <c:axId val="491375120"/>
      </c:lineChart>
      <c:catAx>
        <c:axId val="491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1375120"/>
        <c:crosses val="autoZero"/>
        <c:auto val="1"/>
        <c:lblAlgn val="ctr"/>
        <c:lblOffset val="100"/>
        <c:noMultiLvlLbl val="0"/>
      </c:catAx>
      <c:valAx>
        <c:axId val="491375120"/>
        <c:scaling>
          <c:orientation val="minMax"/>
        </c:scaling>
        <c:delete val="0"/>
        <c:axPos val="l"/>
        <c:majorGridlines>
          <c:spPr>
            <a:ln w="19050">
              <a:solidFill>
                <a:sysClr val="windowText" lastClr="000000"/>
              </a:solidFill>
            </a:ln>
          </c:spPr>
        </c:majorGridlines>
        <c:min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inorGridlines>
        <c:numFmt formatCode="0.0%" sourceLinked="1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crossAx val="491374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740266841644757"/>
          <c:y val="0.29147455526392607"/>
          <c:w val="0.19315288713910758"/>
          <c:h val="0.24575422863808688"/>
        </c:manualLayout>
      </c:layout>
      <c:overlay val="0"/>
    </c:legend>
    <c:plotVisOnly val="1"/>
    <c:dispBlanksAs val="zero"/>
    <c:showDLblsOverMax val="0"/>
  </c:chart>
  <c:spPr>
    <a:ln w="25400">
      <a:solidFill>
        <a:schemeClr val="tx1"/>
      </a:solidFill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19050</xdr:rowOff>
    </xdr:from>
    <xdr:to>
      <xdr:col>8</xdr:col>
      <xdr:colOff>66675</xdr:colOff>
      <xdr:row>17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352425</xdr:colOff>
      <xdr:row>18</xdr:row>
      <xdr:rowOff>47625</xdr:rowOff>
    </xdr:from>
    <xdr:to>
      <xdr:col>8</xdr:col>
      <xdr:colOff>104775</xdr:colOff>
      <xdr:row>31</xdr:row>
      <xdr:rowOff>123825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workbookViewId="0">
      <selection sqref="A1:R1"/>
    </sheetView>
  </sheetViews>
  <sheetFormatPr defaultRowHeight="15" x14ac:dyDescent="0.25"/>
  <cols>
    <col min="1" max="1" width="19.85546875" style="1" customWidth="1"/>
    <col min="2" max="3" width="6.140625" style="1" hidden="1" customWidth="1"/>
    <col min="4" max="4" width="8.28515625" style="1" hidden="1" customWidth="1"/>
    <col min="5" max="5" width="7.7109375" style="1" hidden="1" customWidth="1"/>
    <col min="6" max="6" width="7.42578125" style="1" hidden="1" customWidth="1"/>
    <col min="7" max="7" width="8.85546875" style="1" customWidth="1"/>
    <col min="8" max="8" width="8.140625" style="6" customWidth="1"/>
    <col min="9" max="10" width="8" style="1" customWidth="1"/>
    <col min="11" max="11" width="7.85546875" style="1" customWidth="1"/>
    <col min="12" max="12" width="8" style="1" customWidth="1"/>
    <col min="13" max="15" width="7.85546875" style="1" customWidth="1"/>
    <col min="16" max="16384" width="9.140625" style="1"/>
  </cols>
  <sheetData>
    <row r="1" spans="1:18" s="18" customFormat="1" ht="18.75" customHeight="1" x14ac:dyDescent="0.3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8.75" x14ac:dyDescent="0.3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ht="15" customHeight="1" x14ac:dyDescent="0.25">
      <c r="A4" s="7"/>
      <c r="B4" s="7"/>
      <c r="C4" s="7"/>
      <c r="D4" s="7"/>
      <c r="E4" s="7"/>
      <c r="F4" s="29" t="s">
        <v>7</v>
      </c>
      <c r="G4" s="29"/>
      <c r="H4" s="29"/>
      <c r="I4" s="29"/>
      <c r="J4" s="29"/>
      <c r="K4" s="29"/>
      <c r="L4" s="29"/>
      <c r="M4" s="29"/>
      <c r="N4" s="29"/>
      <c r="O4" s="29"/>
    </row>
    <row r="5" spans="1:18" x14ac:dyDescent="0.25">
      <c r="B5" s="3">
        <v>2005</v>
      </c>
      <c r="C5" s="3">
        <v>2006</v>
      </c>
      <c r="D5" s="3">
        <v>2007</v>
      </c>
      <c r="E5" s="3">
        <v>2008</v>
      </c>
      <c r="F5" s="3">
        <v>2009</v>
      </c>
      <c r="G5" s="3">
        <v>2010</v>
      </c>
      <c r="H5" s="4">
        <v>2011</v>
      </c>
      <c r="I5" s="4">
        <v>2012</v>
      </c>
      <c r="J5" s="3">
        <v>2013</v>
      </c>
      <c r="K5" s="3">
        <v>2014</v>
      </c>
      <c r="L5" s="15">
        <v>2015</v>
      </c>
      <c r="M5" s="15">
        <v>2016</v>
      </c>
      <c r="N5" s="16">
        <v>2017</v>
      </c>
      <c r="O5" s="17">
        <v>2018</v>
      </c>
      <c r="P5" s="19">
        <v>2019</v>
      </c>
      <c r="Q5" s="19">
        <v>2020</v>
      </c>
      <c r="R5" s="20">
        <v>2021</v>
      </c>
    </row>
    <row r="6" spans="1:18" x14ac:dyDescent="0.25">
      <c r="A6" s="1" t="s">
        <v>0</v>
      </c>
      <c r="B6" s="5">
        <v>426</v>
      </c>
      <c r="C6" s="5">
        <v>434</v>
      </c>
      <c r="D6" s="5">
        <v>547</v>
      </c>
      <c r="E6" s="5">
        <v>473</v>
      </c>
      <c r="F6" s="5">
        <v>458</v>
      </c>
      <c r="G6" s="22">
        <v>516</v>
      </c>
      <c r="H6" s="23">
        <v>625</v>
      </c>
      <c r="I6" s="23">
        <v>628</v>
      </c>
      <c r="J6" s="23">
        <v>642</v>
      </c>
      <c r="K6" s="21">
        <v>671</v>
      </c>
      <c r="L6" s="23">
        <v>624</v>
      </c>
      <c r="M6" s="21">
        <v>602</v>
      </c>
      <c r="N6" s="21">
        <v>606</v>
      </c>
      <c r="O6" s="21">
        <v>570</v>
      </c>
      <c r="P6" s="21">
        <v>535</v>
      </c>
      <c r="Q6" s="21">
        <v>510</v>
      </c>
      <c r="R6" s="21">
        <v>484</v>
      </c>
    </row>
    <row r="7" spans="1:18" x14ac:dyDescent="0.25">
      <c r="A7" s="1" t="s">
        <v>1</v>
      </c>
      <c r="B7" s="5">
        <v>107</v>
      </c>
      <c r="C7" s="5">
        <v>9</v>
      </c>
      <c r="D7" s="5">
        <v>89</v>
      </c>
      <c r="E7" s="5">
        <v>96</v>
      </c>
      <c r="F7" s="5">
        <v>84</v>
      </c>
      <c r="G7" s="22">
        <v>142</v>
      </c>
      <c r="H7" s="23">
        <v>158</v>
      </c>
      <c r="I7" s="23">
        <v>148</v>
      </c>
      <c r="J7" s="23">
        <v>159</v>
      </c>
      <c r="K7" s="21">
        <v>146</v>
      </c>
      <c r="L7" s="23">
        <v>102</v>
      </c>
      <c r="M7" s="21">
        <v>138</v>
      </c>
      <c r="N7" s="21">
        <v>117</v>
      </c>
      <c r="O7" s="21">
        <v>155</v>
      </c>
      <c r="P7" s="21">
        <v>148</v>
      </c>
      <c r="Q7" s="21">
        <v>182</v>
      </c>
      <c r="R7" s="21">
        <v>164</v>
      </c>
    </row>
    <row r="8" spans="1:18" x14ac:dyDescent="0.25">
      <c r="A8" s="1" t="s">
        <v>2</v>
      </c>
      <c r="B8" s="5">
        <v>1132</v>
      </c>
      <c r="C8" s="5">
        <v>1131</v>
      </c>
      <c r="D8" s="5">
        <v>1153</v>
      </c>
      <c r="E8" s="5">
        <v>1201</v>
      </c>
      <c r="F8" s="5">
        <v>1564</v>
      </c>
      <c r="G8" s="22">
        <v>1740</v>
      </c>
      <c r="H8" s="23">
        <v>1706</v>
      </c>
      <c r="I8" s="23">
        <v>1615</v>
      </c>
      <c r="J8" s="23">
        <v>1754</v>
      </c>
      <c r="K8" s="21">
        <v>1749</v>
      </c>
      <c r="L8" s="23">
        <v>1672</v>
      </c>
      <c r="M8" s="21">
        <v>1782</v>
      </c>
      <c r="N8" s="21">
        <v>1664</v>
      </c>
      <c r="O8" s="21">
        <v>1543</v>
      </c>
      <c r="P8" s="21">
        <v>1435</v>
      </c>
      <c r="Q8" s="21">
        <v>1468</v>
      </c>
      <c r="R8" s="21">
        <v>1419</v>
      </c>
    </row>
    <row r="9" spans="1:18" x14ac:dyDescent="0.25">
      <c r="A9" s="13" t="s">
        <v>3</v>
      </c>
      <c r="B9" s="14">
        <f t="shared" ref="B9:K9" si="0">SUM(B6:B8)</f>
        <v>1665</v>
      </c>
      <c r="C9" s="14">
        <f t="shared" si="0"/>
        <v>1574</v>
      </c>
      <c r="D9" s="14">
        <f t="shared" si="0"/>
        <v>1789</v>
      </c>
      <c r="E9" s="14">
        <f t="shared" si="0"/>
        <v>1770</v>
      </c>
      <c r="F9" s="14">
        <f t="shared" si="0"/>
        <v>2106</v>
      </c>
      <c r="G9" s="24">
        <f>SUM(G6:G8)</f>
        <v>2398</v>
      </c>
      <c r="H9" s="25">
        <f t="shared" si="0"/>
        <v>2489</v>
      </c>
      <c r="I9" s="25">
        <f t="shared" si="0"/>
        <v>2391</v>
      </c>
      <c r="J9" s="25">
        <f t="shared" si="0"/>
        <v>2555</v>
      </c>
      <c r="K9" s="25">
        <f t="shared" si="0"/>
        <v>2566</v>
      </c>
      <c r="L9" s="25">
        <f t="shared" ref="L9:M9" si="1">SUM(L6:L8)</f>
        <v>2398</v>
      </c>
      <c r="M9" s="25">
        <f t="shared" si="1"/>
        <v>2522</v>
      </c>
      <c r="N9" s="25">
        <f t="shared" ref="N9:O9" si="2">SUM(N6:N8)</f>
        <v>2387</v>
      </c>
      <c r="O9" s="25">
        <f t="shared" si="2"/>
        <v>2268</v>
      </c>
      <c r="P9" s="25">
        <f t="shared" ref="P9:Q9" si="3">SUM(P6:P8)</f>
        <v>2118</v>
      </c>
      <c r="Q9" s="25">
        <f t="shared" si="3"/>
        <v>2160</v>
      </c>
      <c r="R9" s="25">
        <f t="shared" ref="R9" si="4">SUM(R6:R8)</f>
        <v>2067</v>
      </c>
    </row>
    <row r="10" spans="1:18" x14ac:dyDescent="0.25">
      <c r="B10" s="6"/>
      <c r="C10" s="6"/>
      <c r="D10" s="6"/>
      <c r="E10" s="6"/>
      <c r="F10" s="6"/>
      <c r="G10" s="6"/>
      <c r="H10" s="2"/>
    </row>
    <row r="11" spans="1:18" ht="15" customHeight="1" x14ac:dyDescent="0.25">
      <c r="A11" s="7"/>
      <c r="B11" s="7"/>
      <c r="C11" s="7"/>
      <c r="D11" s="7"/>
      <c r="E11" s="7"/>
      <c r="F11" s="29" t="s">
        <v>5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8" s="12" customFormat="1" x14ac:dyDescent="0.25">
      <c r="B12" s="3">
        <v>2005</v>
      </c>
      <c r="C12" s="3">
        <v>2006</v>
      </c>
      <c r="D12" s="3">
        <v>2007</v>
      </c>
      <c r="E12" s="3">
        <v>2008</v>
      </c>
      <c r="F12" s="3">
        <v>2009</v>
      </c>
      <c r="G12" s="3">
        <v>2010</v>
      </c>
      <c r="H12" s="4">
        <v>2011</v>
      </c>
      <c r="I12" s="3">
        <v>2012</v>
      </c>
      <c r="J12" s="3">
        <v>2013</v>
      </c>
      <c r="K12" s="3">
        <v>2014</v>
      </c>
      <c r="L12" s="15">
        <v>2015</v>
      </c>
      <c r="M12" s="15">
        <v>2016</v>
      </c>
      <c r="N12" s="16">
        <v>2017</v>
      </c>
      <c r="O12" s="17">
        <v>2018</v>
      </c>
      <c r="P12" s="19">
        <v>2019</v>
      </c>
      <c r="Q12" s="19">
        <v>2020</v>
      </c>
      <c r="R12" s="20">
        <v>2021</v>
      </c>
    </row>
    <row r="13" spans="1:18" x14ac:dyDescent="0.25">
      <c r="A13" s="1" t="s">
        <v>0</v>
      </c>
      <c r="B13" s="5">
        <v>192</v>
      </c>
      <c r="C13" s="5">
        <v>173</v>
      </c>
      <c r="D13" s="5">
        <v>156</v>
      </c>
      <c r="E13" s="5">
        <v>178</v>
      </c>
      <c r="F13" s="5">
        <v>153</v>
      </c>
      <c r="G13" s="22">
        <v>101</v>
      </c>
      <c r="H13" s="23">
        <v>85</v>
      </c>
      <c r="I13" s="23">
        <v>101</v>
      </c>
      <c r="J13" s="26">
        <v>97</v>
      </c>
      <c r="K13" s="21">
        <v>83</v>
      </c>
      <c r="L13" s="26">
        <v>78</v>
      </c>
      <c r="M13" s="21">
        <v>67</v>
      </c>
      <c r="N13" s="21">
        <v>73</v>
      </c>
      <c r="O13" s="21">
        <v>82</v>
      </c>
      <c r="P13" s="21">
        <v>67</v>
      </c>
      <c r="Q13" s="21">
        <v>83</v>
      </c>
      <c r="R13" s="21">
        <v>79</v>
      </c>
    </row>
    <row r="14" spans="1:18" x14ac:dyDescent="0.25">
      <c r="A14" s="1" t="s">
        <v>1</v>
      </c>
      <c r="B14" s="5">
        <v>101</v>
      </c>
      <c r="C14" s="5">
        <v>85</v>
      </c>
      <c r="D14" s="5">
        <v>96</v>
      </c>
      <c r="E14" s="5">
        <v>94</v>
      </c>
      <c r="F14" s="5">
        <v>79</v>
      </c>
      <c r="G14" s="22">
        <v>98</v>
      </c>
      <c r="H14" s="23">
        <v>95</v>
      </c>
      <c r="I14" s="23">
        <v>106</v>
      </c>
      <c r="J14" s="26">
        <v>76</v>
      </c>
      <c r="K14" s="21">
        <v>89</v>
      </c>
      <c r="L14" s="26">
        <v>94</v>
      </c>
      <c r="M14" s="21">
        <v>91</v>
      </c>
      <c r="N14" s="21">
        <v>77</v>
      </c>
      <c r="O14" s="21">
        <v>69</v>
      </c>
      <c r="P14" s="21">
        <v>83</v>
      </c>
      <c r="Q14" s="21">
        <v>67</v>
      </c>
      <c r="R14" s="21">
        <v>40</v>
      </c>
    </row>
    <row r="15" spans="1:18" x14ac:dyDescent="0.25">
      <c r="A15" s="1" t="s">
        <v>2</v>
      </c>
      <c r="B15" s="5">
        <v>2583</v>
      </c>
      <c r="C15" s="5">
        <v>2770</v>
      </c>
      <c r="D15" s="5">
        <v>2635</v>
      </c>
      <c r="E15" s="5">
        <v>2532</v>
      </c>
      <c r="F15" s="5">
        <v>2588</v>
      </c>
      <c r="G15" s="22">
        <v>2600</v>
      </c>
      <c r="H15" s="23">
        <v>2519</v>
      </c>
      <c r="I15" s="23">
        <v>2491</v>
      </c>
      <c r="J15" s="26">
        <v>2693</v>
      </c>
      <c r="K15" s="21">
        <v>2801</v>
      </c>
      <c r="L15" s="26">
        <v>3178</v>
      </c>
      <c r="M15" s="21">
        <v>3126</v>
      </c>
      <c r="N15" s="21">
        <v>3184</v>
      </c>
      <c r="O15" s="21">
        <v>3010</v>
      </c>
      <c r="P15" s="21">
        <v>2609</v>
      </c>
      <c r="Q15" s="21">
        <v>2597</v>
      </c>
      <c r="R15" s="21">
        <v>2531</v>
      </c>
    </row>
    <row r="16" spans="1:18" x14ac:dyDescent="0.25">
      <c r="B16" s="5"/>
      <c r="C16" s="5"/>
      <c r="D16" s="5"/>
      <c r="E16" s="5"/>
      <c r="F16" s="5"/>
      <c r="G16" s="22"/>
      <c r="H16" s="23"/>
      <c r="I16" s="27"/>
      <c r="J16" s="27"/>
      <c r="K16" s="21"/>
      <c r="L16" s="27"/>
      <c r="M16" s="21"/>
      <c r="N16" s="21"/>
      <c r="O16" s="21"/>
      <c r="P16" s="21"/>
      <c r="Q16" s="21"/>
      <c r="R16" s="21"/>
    </row>
    <row r="17" spans="1:18" x14ac:dyDescent="0.25">
      <c r="A17" s="13" t="s">
        <v>3</v>
      </c>
      <c r="B17" s="14">
        <f>SUM(B13:B15)</f>
        <v>2876</v>
      </c>
      <c r="C17" s="14">
        <f t="shared" ref="C17:I17" si="5">SUM(C13:C15)</f>
        <v>3028</v>
      </c>
      <c r="D17" s="14">
        <f t="shared" si="5"/>
        <v>2887</v>
      </c>
      <c r="E17" s="14">
        <f t="shared" si="5"/>
        <v>2804</v>
      </c>
      <c r="F17" s="14">
        <f>SUM(F13:F15)</f>
        <v>2820</v>
      </c>
      <c r="G17" s="24">
        <f t="shared" si="5"/>
        <v>2799</v>
      </c>
      <c r="H17" s="25">
        <f t="shared" si="5"/>
        <v>2699</v>
      </c>
      <c r="I17" s="25">
        <f t="shared" si="5"/>
        <v>2698</v>
      </c>
      <c r="J17" s="25">
        <f t="shared" ref="J17:O17" si="6">SUM(J13:J15)</f>
        <v>2866</v>
      </c>
      <c r="K17" s="25">
        <f t="shared" si="6"/>
        <v>2973</v>
      </c>
      <c r="L17" s="25">
        <f t="shared" si="6"/>
        <v>3350</v>
      </c>
      <c r="M17" s="25">
        <f t="shared" si="6"/>
        <v>3284</v>
      </c>
      <c r="N17" s="25">
        <f t="shared" si="6"/>
        <v>3334</v>
      </c>
      <c r="O17" s="25">
        <f t="shared" si="6"/>
        <v>3161</v>
      </c>
      <c r="P17" s="25">
        <f t="shared" ref="P17:Q17" si="7">SUM(P13:P15)</f>
        <v>2759</v>
      </c>
      <c r="Q17" s="25">
        <f t="shared" si="7"/>
        <v>2747</v>
      </c>
      <c r="R17" s="25">
        <f t="shared" ref="R17" si="8">SUM(R13:R15)</f>
        <v>2650</v>
      </c>
    </row>
    <row r="18" spans="1:18" x14ac:dyDescent="0.25">
      <c r="H18" s="2"/>
    </row>
    <row r="19" spans="1:18" x14ac:dyDescent="0.25">
      <c r="H19" s="2"/>
    </row>
    <row r="20" spans="1:18" ht="30" x14ac:dyDescent="0.25">
      <c r="A20" s="13" t="s">
        <v>6</v>
      </c>
      <c r="B20" s="14">
        <f t="shared" ref="B20:O20" si="9">B9+B17</f>
        <v>4541</v>
      </c>
      <c r="C20" s="14">
        <f t="shared" si="9"/>
        <v>4602</v>
      </c>
      <c r="D20" s="14">
        <f t="shared" si="9"/>
        <v>4676</v>
      </c>
      <c r="E20" s="14">
        <f t="shared" si="9"/>
        <v>4574</v>
      </c>
      <c r="F20" s="14">
        <f t="shared" si="9"/>
        <v>4926</v>
      </c>
      <c r="G20" s="24">
        <f t="shared" si="9"/>
        <v>5197</v>
      </c>
      <c r="H20" s="25">
        <f t="shared" si="9"/>
        <v>5188</v>
      </c>
      <c r="I20" s="25">
        <f t="shared" si="9"/>
        <v>5089</v>
      </c>
      <c r="J20" s="25">
        <f t="shared" si="9"/>
        <v>5421</v>
      </c>
      <c r="K20" s="25">
        <f t="shared" si="9"/>
        <v>5539</v>
      </c>
      <c r="L20" s="25">
        <f t="shared" si="9"/>
        <v>5748</v>
      </c>
      <c r="M20" s="25">
        <f t="shared" si="9"/>
        <v>5806</v>
      </c>
      <c r="N20" s="25">
        <f t="shared" si="9"/>
        <v>5721</v>
      </c>
      <c r="O20" s="25">
        <f t="shared" si="9"/>
        <v>5429</v>
      </c>
      <c r="P20" s="25">
        <f t="shared" ref="P20:Q20" si="10">P9+P17</f>
        <v>4877</v>
      </c>
      <c r="Q20" s="25">
        <f t="shared" si="10"/>
        <v>4907</v>
      </c>
      <c r="R20" s="25">
        <f t="shared" ref="R20" si="11">R9+R17</f>
        <v>4717</v>
      </c>
    </row>
    <row r="21" spans="1:18" x14ac:dyDescent="0.25">
      <c r="H21" s="2"/>
    </row>
    <row r="22" spans="1:18" ht="30" x14ac:dyDescent="0.25">
      <c r="A22" s="1" t="s">
        <v>4</v>
      </c>
      <c r="B22" s="8">
        <f t="shared" ref="B22:O22" si="12">B9/B20</f>
        <v>0.36665932613961683</v>
      </c>
      <c r="C22" s="8">
        <f t="shared" si="12"/>
        <v>0.34202520643198608</v>
      </c>
      <c r="D22" s="8">
        <f t="shared" si="12"/>
        <v>0.38259195893926434</v>
      </c>
      <c r="E22" s="8">
        <f t="shared" si="12"/>
        <v>0.38696982947092262</v>
      </c>
      <c r="F22" s="8">
        <f t="shared" si="12"/>
        <v>0.42752740560292324</v>
      </c>
      <c r="G22" s="9">
        <f t="shared" si="12"/>
        <v>0.46142005002886283</v>
      </c>
      <c r="H22" s="10">
        <f t="shared" si="12"/>
        <v>0.47976098689282959</v>
      </c>
      <c r="I22" s="10">
        <f t="shared" si="12"/>
        <v>0.46983690312438592</v>
      </c>
      <c r="J22" s="10">
        <f t="shared" si="12"/>
        <v>0.47131525548791736</v>
      </c>
      <c r="K22" s="10">
        <f t="shared" si="12"/>
        <v>0.46326051633868931</v>
      </c>
      <c r="L22" s="10">
        <f t="shared" si="12"/>
        <v>0.41718858733472514</v>
      </c>
      <c r="M22" s="10">
        <f t="shared" si="12"/>
        <v>0.4343782294178436</v>
      </c>
      <c r="N22" s="10">
        <f t="shared" si="12"/>
        <v>0.41723474916972558</v>
      </c>
      <c r="O22" s="10">
        <f t="shared" si="12"/>
        <v>0.41775649290845457</v>
      </c>
      <c r="P22" s="10">
        <f t="shared" ref="P22:Q22" si="13">P9/P20</f>
        <v>0.43428337092474883</v>
      </c>
      <c r="Q22" s="10">
        <f t="shared" si="13"/>
        <v>0.44018748726309354</v>
      </c>
      <c r="R22" s="10">
        <f t="shared" ref="R22" si="14">R9/R20</f>
        <v>0.43820224719101125</v>
      </c>
    </row>
    <row r="23" spans="1:18" x14ac:dyDescent="0.25">
      <c r="H23" s="2"/>
    </row>
    <row r="24" spans="1:18" ht="15" customHeight="1" x14ac:dyDescent="0.25">
      <c r="A24" s="7"/>
      <c r="B24" s="7"/>
      <c r="C24" s="7"/>
      <c r="D24" s="7"/>
      <c r="E24" s="7"/>
      <c r="F24" s="29" t="s">
        <v>8</v>
      </c>
      <c r="G24" s="29"/>
      <c r="H24" s="29"/>
      <c r="I24" s="29"/>
      <c r="J24" s="29"/>
      <c r="K24" s="29"/>
      <c r="L24" s="29"/>
      <c r="M24" s="29"/>
      <c r="N24" s="29"/>
      <c r="O24" s="29"/>
    </row>
    <row r="25" spans="1:18" x14ac:dyDescent="0.25">
      <c r="B25" s="3">
        <v>2005</v>
      </c>
      <c r="C25" s="3">
        <v>2006</v>
      </c>
      <c r="D25" s="3">
        <v>2007</v>
      </c>
      <c r="E25" s="3">
        <v>2008</v>
      </c>
      <c r="F25" s="3">
        <v>2009</v>
      </c>
      <c r="G25" s="3">
        <v>2010</v>
      </c>
      <c r="H25" s="4">
        <v>2011</v>
      </c>
      <c r="I25" s="3">
        <v>2012</v>
      </c>
      <c r="J25" s="3">
        <v>2013</v>
      </c>
      <c r="K25" s="3">
        <v>2014</v>
      </c>
      <c r="L25" s="15">
        <v>2015</v>
      </c>
      <c r="M25" s="15">
        <v>2016</v>
      </c>
      <c r="N25" s="16">
        <v>2017</v>
      </c>
      <c r="O25" s="17">
        <v>2018</v>
      </c>
      <c r="P25" s="19">
        <v>2019</v>
      </c>
      <c r="Q25" s="19">
        <v>2020</v>
      </c>
      <c r="R25" s="20">
        <v>2021</v>
      </c>
    </row>
    <row r="26" spans="1:18" x14ac:dyDescent="0.25">
      <c r="A26" s="1" t="s">
        <v>0</v>
      </c>
      <c r="B26" s="5"/>
      <c r="C26" s="5">
        <v>301</v>
      </c>
      <c r="D26" s="5">
        <v>366</v>
      </c>
      <c r="E26" s="5">
        <v>365</v>
      </c>
      <c r="F26" s="5">
        <v>297</v>
      </c>
      <c r="G26" s="22">
        <v>338</v>
      </c>
      <c r="H26" s="23">
        <v>382</v>
      </c>
      <c r="I26" s="23">
        <v>411</v>
      </c>
      <c r="J26" s="26">
        <v>431</v>
      </c>
      <c r="K26" s="21">
        <v>444</v>
      </c>
      <c r="L26" s="26">
        <v>426</v>
      </c>
      <c r="M26" s="21">
        <v>415</v>
      </c>
      <c r="N26" s="21">
        <v>453</v>
      </c>
      <c r="O26" s="21">
        <v>519</v>
      </c>
      <c r="P26" s="21">
        <v>412</v>
      </c>
      <c r="Q26" s="21">
        <v>427</v>
      </c>
      <c r="R26" s="21">
        <v>533</v>
      </c>
    </row>
    <row r="27" spans="1:18" x14ac:dyDescent="0.25">
      <c r="A27" s="1" t="s">
        <v>1</v>
      </c>
      <c r="B27" s="5"/>
      <c r="C27" s="5">
        <v>248</v>
      </c>
      <c r="D27" s="5">
        <v>278</v>
      </c>
      <c r="E27" s="5">
        <v>239</v>
      </c>
      <c r="F27" s="5">
        <v>238</v>
      </c>
      <c r="G27" s="22">
        <v>202</v>
      </c>
      <c r="H27" s="23">
        <v>207</v>
      </c>
      <c r="I27" s="23">
        <v>231</v>
      </c>
      <c r="J27" s="26">
        <v>288</v>
      </c>
      <c r="K27" s="21">
        <v>286</v>
      </c>
      <c r="L27" s="26">
        <v>249</v>
      </c>
      <c r="M27" s="21">
        <v>328</v>
      </c>
      <c r="N27" s="21">
        <v>309</v>
      </c>
      <c r="O27" s="21">
        <v>373</v>
      </c>
      <c r="P27" s="21">
        <v>371</v>
      </c>
      <c r="Q27" s="21">
        <v>539</v>
      </c>
      <c r="R27" s="21">
        <v>507</v>
      </c>
    </row>
    <row r="28" spans="1:18" x14ac:dyDescent="0.25">
      <c r="A28" s="1" t="s">
        <v>2</v>
      </c>
      <c r="B28" s="5"/>
      <c r="C28" s="5">
        <v>541</v>
      </c>
      <c r="D28" s="5">
        <v>627</v>
      </c>
      <c r="E28" s="5">
        <v>612</v>
      </c>
      <c r="F28" s="5">
        <v>673</v>
      </c>
      <c r="G28" s="22">
        <v>626</v>
      </c>
      <c r="H28" s="23">
        <v>700</v>
      </c>
      <c r="I28" s="23">
        <v>750</v>
      </c>
      <c r="J28" s="26">
        <v>714</v>
      </c>
      <c r="K28" s="21">
        <v>774</v>
      </c>
      <c r="L28" s="26">
        <v>748</v>
      </c>
      <c r="M28" s="21">
        <v>672</v>
      </c>
      <c r="N28" s="21">
        <v>782</v>
      </c>
      <c r="O28" s="21">
        <v>753</v>
      </c>
      <c r="P28" s="21">
        <v>770</v>
      </c>
      <c r="Q28" s="21">
        <v>946</v>
      </c>
      <c r="R28" s="21">
        <v>987</v>
      </c>
    </row>
    <row r="29" spans="1:18" x14ac:dyDescent="0.25">
      <c r="B29" s="5"/>
      <c r="C29" s="5"/>
      <c r="D29" s="5"/>
      <c r="E29" s="5"/>
      <c r="F29" s="5"/>
      <c r="G29" s="22"/>
      <c r="H29" s="23"/>
      <c r="I29" s="21"/>
      <c r="J29" s="22"/>
      <c r="K29" s="21"/>
      <c r="L29" s="22"/>
      <c r="M29" s="21"/>
      <c r="N29" s="21"/>
      <c r="O29" s="21"/>
      <c r="P29" s="21"/>
      <c r="Q29" s="21"/>
      <c r="R29" s="21"/>
    </row>
    <row r="30" spans="1:18" x14ac:dyDescent="0.25">
      <c r="A30" s="13" t="s">
        <v>3</v>
      </c>
      <c r="B30" s="14">
        <f>SUM(B26:B29)</f>
        <v>0</v>
      </c>
      <c r="C30" s="14">
        <f t="shared" ref="C30:I30" si="15">SUM(C26:C29)</f>
        <v>1090</v>
      </c>
      <c r="D30" s="14">
        <f t="shared" si="15"/>
        <v>1271</v>
      </c>
      <c r="E30" s="14">
        <f t="shared" si="15"/>
        <v>1216</v>
      </c>
      <c r="F30" s="14">
        <f t="shared" si="15"/>
        <v>1208</v>
      </c>
      <c r="G30" s="24">
        <f t="shared" si="15"/>
        <v>1166</v>
      </c>
      <c r="H30" s="25">
        <f t="shared" si="15"/>
        <v>1289</v>
      </c>
      <c r="I30" s="25">
        <f t="shared" si="15"/>
        <v>1392</v>
      </c>
      <c r="J30" s="24">
        <f t="shared" ref="J30:O30" si="16">SUM(J26:J29)</f>
        <v>1433</v>
      </c>
      <c r="K30" s="28">
        <f t="shared" si="16"/>
        <v>1504</v>
      </c>
      <c r="L30" s="24">
        <f t="shared" si="16"/>
        <v>1423</v>
      </c>
      <c r="M30" s="28">
        <f t="shared" si="16"/>
        <v>1415</v>
      </c>
      <c r="N30" s="28">
        <f t="shared" si="16"/>
        <v>1544</v>
      </c>
      <c r="O30" s="28">
        <f t="shared" si="16"/>
        <v>1645</v>
      </c>
      <c r="P30" s="28">
        <f t="shared" ref="P30:Q30" si="17">SUM(P26:P29)</f>
        <v>1553</v>
      </c>
      <c r="Q30" s="28">
        <f t="shared" si="17"/>
        <v>1912</v>
      </c>
      <c r="R30" s="28">
        <f t="shared" ref="R30" si="18">SUM(R26:R29)</f>
        <v>2027</v>
      </c>
    </row>
    <row r="31" spans="1:18" x14ac:dyDescent="0.25">
      <c r="H31" s="2"/>
    </row>
    <row r="32" spans="1:18" ht="15" customHeight="1" x14ac:dyDescent="0.25">
      <c r="A32" s="7"/>
      <c r="B32" s="7"/>
      <c r="C32" s="7"/>
      <c r="D32" s="7"/>
      <c r="E32" s="7"/>
      <c r="F32" s="29" t="s">
        <v>10</v>
      </c>
      <c r="G32" s="29"/>
      <c r="H32" s="29"/>
      <c r="I32" s="29"/>
      <c r="J32" s="29"/>
      <c r="K32" s="29"/>
      <c r="L32" s="29"/>
      <c r="M32" s="29"/>
      <c r="N32" s="29"/>
      <c r="O32" s="29"/>
    </row>
    <row r="33" spans="1:18" x14ac:dyDescent="0.25">
      <c r="B33" s="3">
        <v>2005</v>
      </c>
      <c r="C33" s="3">
        <v>2006</v>
      </c>
      <c r="D33" s="3">
        <v>2007</v>
      </c>
      <c r="E33" s="3">
        <v>2008</v>
      </c>
      <c r="F33" s="3">
        <v>2009</v>
      </c>
      <c r="G33" s="3">
        <v>2010</v>
      </c>
      <c r="H33" s="4">
        <v>2011</v>
      </c>
      <c r="I33" s="3">
        <v>2012</v>
      </c>
      <c r="J33" s="3">
        <v>2013</v>
      </c>
      <c r="K33" s="3">
        <v>2014</v>
      </c>
      <c r="L33" s="15">
        <v>2015</v>
      </c>
      <c r="M33" s="15">
        <v>2016</v>
      </c>
      <c r="N33" s="16">
        <v>2017</v>
      </c>
      <c r="O33" s="17">
        <v>2018</v>
      </c>
      <c r="P33" s="19">
        <v>2019</v>
      </c>
      <c r="Q33" s="19">
        <v>2020</v>
      </c>
      <c r="R33" s="20">
        <v>2021</v>
      </c>
    </row>
    <row r="34" spans="1:18" x14ac:dyDescent="0.25">
      <c r="A34" s="1" t="s">
        <v>0</v>
      </c>
      <c r="B34" s="5"/>
      <c r="C34" s="5">
        <v>202</v>
      </c>
      <c r="D34" s="5">
        <v>160</v>
      </c>
      <c r="E34" s="5">
        <v>128</v>
      </c>
      <c r="F34" s="5">
        <v>135</v>
      </c>
      <c r="G34" s="22">
        <v>196</v>
      </c>
      <c r="H34" s="23">
        <v>182</v>
      </c>
      <c r="I34" s="23">
        <v>182</v>
      </c>
      <c r="J34" s="23">
        <v>182</v>
      </c>
      <c r="K34" s="21">
        <v>163</v>
      </c>
      <c r="L34" s="23">
        <v>164</v>
      </c>
      <c r="M34" s="21">
        <v>149</v>
      </c>
      <c r="N34" s="21">
        <v>159</v>
      </c>
      <c r="O34" s="21">
        <v>160</v>
      </c>
      <c r="P34" s="21">
        <v>144</v>
      </c>
      <c r="Q34" s="21">
        <v>138</v>
      </c>
      <c r="R34" s="21">
        <v>103</v>
      </c>
    </row>
    <row r="35" spans="1:18" x14ac:dyDescent="0.25">
      <c r="A35" s="1" t="s">
        <v>1</v>
      </c>
      <c r="B35" s="5"/>
      <c r="C35" s="5">
        <v>127</v>
      </c>
      <c r="D35" s="5">
        <v>125</v>
      </c>
      <c r="E35" s="5">
        <v>88</v>
      </c>
      <c r="F35" s="5">
        <v>77</v>
      </c>
      <c r="G35" s="22">
        <v>101</v>
      </c>
      <c r="H35" s="23">
        <v>109</v>
      </c>
      <c r="I35" s="23">
        <v>138</v>
      </c>
      <c r="J35" s="23">
        <v>109</v>
      </c>
      <c r="K35" s="21">
        <v>138</v>
      </c>
      <c r="L35" s="23">
        <v>111</v>
      </c>
      <c r="M35" s="21">
        <v>150</v>
      </c>
      <c r="N35" s="21">
        <v>103</v>
      </c>
      <c r="O35" s="21">
        <v>128</v>
      </c>
      <c r="P35" s="21">
        <v>103</v>
      </c>
      <c r="Q35" s="21">
        <v>168</v>
      </c>
      <c r="R35" s="21">
        <v>106</v>
      </c>
    </row>
    <row r="36" spans="1:18" x14ac:dyDescent="0.25">
      <c r="A36" s="1" t="s">
        <v>2</v>
      </c>
      <c r="B36" s="5"/>
      <c r="C36" s="5">
        <v>214</v>
      </c>
      <c r="D36" s="5">
        <v>186</v>
      </c>
      <c r="E36" s="5">
        <v>169</v>
      </c>
      <c r="F36" s="5">
        <v>239</v>
      </c>
      <c r="G36" s="22">
        <v>230</v>
      </c>
      <c r="H36" s="23">
        <v>201</v>
      </c>
      <c r="I36" s="23">
        <v>199</v>
      </c>
      <c r="J36" s="23">
        <v>215</v>
      </c>
      <c r="K36" s="21">
        <v>190</v>
      </c>
      <c r="L36" s="23">
        <v>188</v>
      </c>
      <c r="M36" s="21">
        <v>169</v>
      </c>
      <c r="N36" s="21">
        <v>214</v>
      </c>
      <c r="O36" s="21">
        <v>199</v>
      </c>
      <c r="P36" s="21">
        <v>196</v>
      </c>
      <c r="Q36" s="21">
        <v>358</v>
      </c>
      <c r="R36" s="21">
        <v>229</v>
      </c>
    </row>
    <row r="37" spans="1:18" x14ac:dyDescent="0.25">
      <c r="B37" s="5"/>
      <c r="C37" s="5"/>
      <c r="D37" s="5"/>
      <c r="E37" s="5"/>
      <c r="F37" s="5"/>
      <c r="G37" s="22"/>
      <c r="H37" s="23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x14ac:dyDescent="0.25">
      <c r="A38" s="13" t="s">
        <v>3</v>
      </c>
      <c r="B38" s="14">
        <f>SUM(B34:B37)</f>
        <v>0</v>
      </c>
      <c r="C38" s="14">
        <f t="shared" ref="C38:I38" si="19">SUM(C34:C37)</f>
        <v>543</v>
      </c>
      <c r="D38" s="14">
        <f t="shared" si="19"/>
        <v>471</v>
      </c>
      <c r="E38" s="14">
        <f t="shared" si="19"/>
        <v>385</v>
      </c>
      <c r="F38" s="14">
        <f t="shared" si="19"/>
        <v>451</v>
      </c>
      <c r="G38" s="24">
        <f t="shared" si="19"/>
        <v>527</v>
      </c>
      <c r="H38" s="25">
        <f t="shared" si="19"/>
        <v>492</v>
      </c>
      <c r="I38" s="25">
        <f t="shared" si="19"/>
        <v>519</v>
      </c>
      <c r="J38" s="25">
        <f t="shared" ref="J38:O38" si="20">SUM(J34:J37)</f>
        <v>506</v>
      </c>
      <c r="K38" s="25">
        <f t="shared" si="20"/>
        <v>491</v>
      </c>
      <c r="L38" s="25">
        <f t="shared" si="20"/>
        <v>463</v>
      </c>
      <c r="M38" s="25">
        <f t="shared" si="20"/>
        <v>468</v>
      </c>
      <c r="N38" s="25">
        <f t="shared" si="20"/>
        <v>476</v>
      </c>
      <c r="O38" s="25">
        <f t="shared" si="20"/>
        <v>487</v>
      </c>
      <c r="P38" s="25">
        <f t="shared" ref="P38:Q38" si="21">SUM(P34:P37)</f>
        <v>443</v>
      </c>
      <c r="Q38" s="25">
        <f t="shared" si="21"/>
        <v>664</v>
      </c>
      <c r="R38" s="25">
        <f t="shared" ref="R38" si="22">SUM(R34:R37)</f>
        <v>438</v>
      </c>
    </row>
    <row r="41" spans="1:18" x14ac:dyDescent="0.25">
      <c r="F41" s="11"/>
    </row>
  </sheetData>
  <mergeCells count="6">
    <mergeCell ref="F32:O32"/>
    <mergeCell ref="F4:O4"/>
    <mergeCell ref="F11:O11"/>
    <mergeCell ref="F24:O24"/>
    <mergeCell ref="A2:R2"/>
    <mergeCell ref="A1:R1"/>
  </mergeCells>
  <pageMargins left="0.45" right="0.45" top="0.5" bottom="0.5" header="0.3" footer="0.3"/>
  <pageSetup orientation="portrait" r:id="rId1"/>
  <headerFooter>
    <oddFooter xml:space="preserve">&amp;R&amp;9Updated 9-18-2018
Maintained by Admissions Coordinator for Data &amp; Communications
&amp;F
</oddFooter>
  </headerFooter>
  <ignoredErrors>
    <ignoredError sqref="B9:F9 B17:E17 G1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7F1F71BAB17409D874EA24C01BF39" ma:contentTypeVersion="13" ma:contentTypeDescription="Create a new document." ma:contentTypeScope="" ma:versionID="121bd9246aca064cbb4f4b3cb6cda716">
  <xsd:schema xmlns:xsd="http://www.w3.org/2001/XMLSchema" xmlns:xs="http://www.w3.org/2001/XMLSchema" xmlns:p="http://schemas.microsoft.com/office/2006/metadata/properties" xmlns:ns3="3dffa0c8-05d8-4ee5-98c1-171c0f93de1e" xmlns:ns4="a9b85043-fef8-4147-b2bd-499a771b362b" targetNamespace="http://schemas.microsoft.com/office/2006/metadata/properties" ma:root="true" ma:fieldsID="d9ad5ac12f8bef4ff93409bfd37bbb9d" ns3:_="" ns4:_="">
    <xsd:import namespace="3dffa0c8-05d8-4ee5-98c1-171c0f93de1e"/>
    <xsd:import namespace="a9b85043-fef8-4147-b2bd-499a771b36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a0c8-05d8-4ee5-98c1-171c0f93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85043-fef8-4147-b2bd-499a771b3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B0A5F2-0BFF-4463-83ED-8118E1BC56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AA4998-ED6B-4129-BA84-8A4BA4AB88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D5449A-29F8-4B1C-9022-469E81329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fa0c8-05d8-4ee5-98c1-171c0f93de1e"/>
    <ds:schemaRef ds:uri="a9b85043-fef8-4147-b2bd-499a771b3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Numbers</vt:lpstr>
      <vt:lpstr>Charts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Spinabella, Julie C</dc:creator>
  <cp:lastModifiedBy>Hornberger, Robert S</cp:lastModifiedBy>
  <cp:lastPrinted>2018-09-18T15:04:13Z</cp:lastPrinted>
  <dcterms:created xsi:type="dcterms:W3CDTF">2010-04-07T13:59:40Z</dcterms:created>
  <dcterms:modified xsi:type="dcterms:W3CDTF">2021-10-07T17:10:46Z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0x0101004797F1F71BAB17409D874EA24C01BF39</vt:lpwstr>
  </property>
</Properties>
</file>