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h757\Downloads\"/>
    </mc:Choice>
  </mc:AlternateContent>
  <xr:revisionPtr revIDLastSave="0" documentId="13_ncr:1_{CCD3BE7F-814B-4E49-B1B9-2739A00C6E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umbe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1" l="1"/>
  <c r="U16" i="1"/>
  <c r="U27" i="1"/>
  <c r="U34" i="1"/>
  <c r="T34" i="1"/>
  <c r="T27" i="1"/>
  <c r="T18" i="1"/>
  <c r="T20" i="1" s="1"/>
  <c r="T16" i="1"/>
  <c r="T9" i="1"/>
  <c r="Q34" i="1"/>
  <c r="S34" i="1"/>
  <c r="S27" i="1"/>
  <c r="S16" i="1"/>
  <c r="S9" i="1"/>
  <c r="R27" i="1"/>
  <c r="R34" i="1"/>
  <c r="R16" i="1"/>
  <c r="R9" i="1"/>
  <c r="R18" i="1" s="1"/>
  <c r="R20" i="1" s="1"/>
  <c r="Q27" i="1"/>
  <c r="Q16" i="1"/>
  <c r="Q9" i="1"/>
  <c r="P34" i="1"/>
  <c r="P27" i="1"/>
  <c r="P16" i="1"/>
  <c r="P9" i="1"/>
  <c r="U18" i="1" l="1"/>
  <c r="U20" i="1" s="1"/>
  <c r="S18" i="1"/>
  <c r="S20" i="1" s="1"/>
  <c r="P18" i="1"/>
  <c r="P20" i="1" s="1"/>
  <c r="Q18" i="1"/>
  <c r="Q20" i="1" s="1"/>
  <c r="O34" i="1"/>
  <c r="O27" i="1"/>
  <c r="O16" i="1"/>
  <c r="O9" i="1"/>
  <c r="O18" i="1" l="1"/>
  <c r="O20" i="1" s="1"/>
  <c r="N34" i="1"/>
  <c r="N27" i="1"/>
  <c r="N16" i="1"/>
  <c r="N9" i="1"/>
  <c r="N18" i="1" l="1"/>
  <c r="N20" i="1" s="1"/>
  <c r="G9" i="1"/>
  <c r="F16" i="1"/>
  <c r="M34" i="1"/>
  <c r="L34" i="1"/>
  <c r="M27" i="1"/>
  <c r="L27" i="1"/>
  <c r="M16" i="1"/>
  <c r="L16" i="1"/>
  <c r="M9" i="1"/>
  <c r="L9" i="1"/>
  <c r="M18" i="1" l="1"/>
  <c r="M20" i="1" s="1"/>
  <c r="L18" i="1"/>
  <c r="L20" i="1" s="1"/>
  <c r="K34" i="1"/>
  <c r="K27" i="1"/>
  <c r="K16" i="1"/>
  <c r="K9" i="1"/>
  <c r="K18" i="1" l="1"/>
  <c r="K20" i="1" s="1"/>
  <c r="J16" i="1"/>
  <c r="J9" i="1"/>
  <c r="J27" i="1"/>
  <c r="J34" i="1"/>
  <c r="J18" i="1" l="1"/>
  <c r="J20" i="1" s="1"/>
  <c r="I27" i="1" l="1"/>
  <c r="I34" i="1"/>
  <c r="I16" i="1"/>
  <c r="I9" i="1"/>
  <c r="I18" i="1" l="1"/>
  <c r="I20" i="1" s="1"/>
  <c r="H9" i="1"/>
  <c r="C34" i="1"/>
  <c r="D34" i="1"/>
  <c r="E34" i="1"/>
  <c r="F34" i="1"/>
  <c r="G34" i="1"/>
  <c r="H34" i="1"/>
  <c r="B34" i="1"/>
  <c r="C27" i="1"/>
  <c r="D27" i="1"/>
  <c r="E27" i="1"/>
  <c r="F27" i="1"/>
  <c r="G27" i="1"/>
  <c r="H27" i="1"/>
  <c r="B27" i="1"/>
  <c r="H16" i="1"/>
  <c r="H18" i="1" l="1"/>
  <c r="H20" i="1" s="1"/>
  <c r="C16" i="1"/>
  <c r="D16" i="1"/>
  <c r="E16" i="1"/>
  <c r="G16" i="1"/>
  <c r="B16" i="1"/>
  <c r="C9" i="1"/>
  <c r="D9" i="1"/>
  <c r="E9" i="1"/>
  <c r="F9" i="1"/>
  <c r="F18" i="1" s="1"/>
  <c r="B9" i="1"/>
  <c r="C18" i="1" l="1"/>
  <c r="C20" i="1" s="1"/>
  <c r="F20" i="1"/>
  <c r="E18" i="1"/>
  <c r="E20" i="1" s="1"/>
  <c r="D18" i="1"/>
  <c r="D20" i="1" s="1"/>
  <c r="B18" i="1"/>
  <c r="B20" i="1" s="1"/>
  <c r="G18" i="1"/>
  <c r="G20" i="1" s="1"/>
</calcChain>
</file>

<file path=xl/sharedStrings.xml><?xml version="1.0" encoding="utf-8"?>
<sst xmlns="http://schemas.openxmlformats.org/spreadsheetml/2006/main" count="25" uniqueCount="13">
  <si>
    <t>SPRING</t>
  </si>
  <si>
    <t>SUMMER</t>
  </si>
  <si>
    <t>FALL</t>
  </si>
  <si>
    <t>TOTAL</t>
  </si>
  <si>
    <t>TRANSFERS AS A % OF TOTAL</t>
  </si>
  <si>
    <t>FIRST-TIME NEW IN COLLEGE</t>
  </si>
  <si>
    <t>TOTAL NEW UG BY YEAR</t>
  </si>
  <si>
    <t>New Students by Type, Semester, and Year</t>
  </si>
  <si>
    <t>FIRST-TIME DEGREE SEEKING GRADUATE STUDENTS</t>
  </si>
  <si>
    <t>FIRST-TIME NON DEGREE SEEKING GRADUATES</t>
  </si>
  <si>
    <t>FIRST-TIME TRANSFER STUDENTS</t>
  </si>
  <si>
    <t>Source: Census Freeze Headcount Series (Spring, Summer, Fall) using Student Classification</t>
  </si>
  <si>
    <t>2010 - 2024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</si>
</sst>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3" fillId="0" borderId="0" xfId="0" applyFont="1" applyAlignment="1">
      <alignment wrapText="1"/>
    </xf>
    <xf numFmtId="3" fontId="0" fillId="0" borderId="1" xfId="0" applyNumberFormat="1" applyBorder="1" applyAlignment="1">
      <alignment wrapText="1"/>
    </xf>
    <xf numFmtId="3" fontId="0" fillId="0" borderId="2" xfId="0" applyNumberFormat="1" applyBorder="1" applyAlignment="1">
      <alignment wrapText="1"/>
    </xf>
    <xf numFmtId="3" fontId="0" fillId="2" borderId="2" xfId="0" applyNumberFormat="1" applyFill="1" applyBorder="1" applyAlignment="1">
      <alignment wrapText="1"/>
    </xf>
    <xf numFmtId="3" fontId="0" fillId="2" borderId="1" xfId="0" applyNumberFormat="1" applyFill="1" applyBorder="1" applyAlignment="1">
      <alignment wrapText="1"/>
    </xf>
    <xf numFmtId="3" fontId="0" fillId="2" borderId="3" xfId="0" applyNumberForma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164" fontId="0" fillId="2" borderId="2" xfId="0" applyNumberFormat="1" applyFill="1" applyBorder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4" fillId="0" borderId="0" xfId="0" applyFont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5"/>
  <sheetViews>
    <sheetView tabSelected="1" workbookViewId="0">
      <selection activeCell="G2" sqref="G2:T2"/>
    </sheetView>
  </sheetViews>
  <sheetFormatPr defaultColWidth="9.1796875" defaultRowHeight="14.5" x14ac:dyDescent="0.35"/>
  <cols>
    <col min="1" max="1" width="13.7265625" style="1" customWidth="1"/>
    <col min="2" max="3" width="6.1796875" style="1" hidden="1" customWidth="1"/>
    <col min="4" max="4" width="8.26953125" style="1" hidden="1" customWidth="1"/>
    <col min="5" max="5" width="7.7265625" style="1" hidden="1" customWidth="1"/>
    <col min="6" max="6" width="7.453125" style="1" hidden="1" customWidth="1"/>
    <col min="7" max="7" width="8.81640625" style="1" customWidth="1"/>
    <col min="8" max="8" width="8.1796875" style="1" customWidth="1"/>
    <col min="9" max="10" width="8" style="1" customWidth="1"/>
    <col min="11" max="11" width="7.81640625" style="1" customWidth="1"/>
    <col min="12" max="12" width="8" style="1" customWidth="1"/>
    <col min="13" max="15" width="7.81640625" style="1" customWidth="1"/>
    <col min="16" max="16384" width="9.1796875" style="1"/>
  </cols>
  <sheetData>
    <row r="1" spans="1:21" s="8" customFormat="1" ht="18.75" customHeight="1" x14ac:dyDescent="0.45">
      <c r="A1" s="16"/>
      <c r="B1" s="16"/>
      <c r="C1" s="16"/>
      <c r="D1" s="16"/>
      <c r="E1" s="16"/>
      <c r="F1" s="16"/>
      <c r="G1" s="23" t="s">
        <v>7</v>
      </c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0"/>
    </row>
    <row r="2" spans="1:21" ht="20.5" customHeight="1" x14ac:dyDescent="0.45">
      <c r="B2" s="16"/>
      <c r="C2" s="16"/>
      <c r="D2" s="16"/>
      <c r="E2" s="16"/>
      <c r="F2" s="16"/>
      <c r="G2" s="24" t="s">
        <v>12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19"/>
    </row>
    <row r="3" spans="1:2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1" ht="15" customHeight="1" x14ac:dyDescent="0.35">
      <c r="A4" s="4"/>
      <c r="B4" s="4"/>
      <c r="C4" s="4"/>
      <c r="D4" s="4"/>
      <c r="E4" s="4"/>
      <c r="F4" s="22" t="s">
        <v>10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18"/>
    </row>
    <row r="5" spans="1:21" x14ac:dyDescent="0.35">
      <c r="B5" s="2">
        <v>2005</v>
      </c>
      <c r="C5" s="2">
        <v>2006</v>
      </c>
      <c r="D5" s="2">
        <v>2007</v>
      </c>
      <c r="E5" s="2">
        <v>2008</v>
      </c>
      <c r="F5" s="2">
        <v>2009</v>
      </c>
      <c r="G5" s="2">
        <v>2010</v>
      </c>
      <c r="H5" s="2">
        <v>2011</v>
      </c>
      <c r="I5" s="2">
        <v>2012</v>
      </c>
      <c r="J5" s="2">
        <v>2013</v>
      </c>
      <c r="K5" s="2">
        <v>2014</v>
      </c>
      <c r="L5" s="2">
        <v>2015</v>
      </c>
      <c r="M5" s="2">
        <v>2016</v>
      </c>
      <c r="N5" s="2">
        <v>2017</v>
      </c>
      <c r="O5" s="2">
        <v>2018</v>
      </c>
      <c r="P5" s="2">
        <v>2019</v>
      </c>
      <c r="Q5" s="2">
        <v>2020</v>
      </c>
      <c r="R5" s="2">
        <v>2021</v>
      </c>
      <c r="S5" s="2">
        <v>2022</v>
      </c>
      <c r="T5" s="2">
        <v>2023</v>
      </c>
      <c r="U5" s="2">
        <v>2024</v>
      </c>
    </row>
    <row r="6" spans="1:21" x14ac:dyDescent="0.35">
      <c r="A6" s="1" t="s">
        <v>0</v>
      </c>
      <c r="B6" s="3">
        <v>426</v>
      </c>
      <c r="C6" s="3">
        <v>434</v>
      </c>
      <c r="D6" s="3">
        <v>547</v>
      </c>
      <c r="E6" s="3">
        <v>473</v>
      </c>
      <c r="F6" s="3">
        <v>458</v>
      </c>
      <c r="G6" s="10">
        <v>516</v>
      </c>
      <c r="H6" s="9">
        <v>625</v>
      </c>
      <c r="I6" s="9">
        <v>628</v>
      </c>
      <c r="J6" s="9">
        <v>642</v>
      </c>
      <c r="K6" s="9">
        <v>671</v>
      </c>
      <c r="L6" s="9">
        <v>624</v>
      </c>
      <c r="M6" s="9">
        <v>602</v>
      </c>
      <c r="N6" s="9">
        <v>606</v>
      </c>
      <c r="O6" s="9">
        <v>570</v>
      </c>
      <c r="P6" s="9">
        <v>535</v>
      </c>
      <c r="Q6" s="9">
        <v>510</v>
      </c>
      <c r="R6" s="9">
        <v>484</v>
      </c>
      <c r="S6" s="3">
        <v>480</v>
      </c>
      <c r="T6" s="3">
        <v>569</v>
      </c>
      <c r="U6" s="3">
        <v>552</v>
      </c>
    </row>
    <row r="7" spans="1:21" x14ac:dyDescent="0.35">
      <c r="A7" s="1" t="s">
        <v>1</v>
      </c>
      <c r="B7" s="3">
        <v>107</v>
      </c>
      <c r="C7" s="3">
        <v>9</v>
      </c>
      <c r="D7" s="3">
        <v>89</v>
      </c>
      <c r="E7" s="3">
        <v>96</v>
      </c>
      <c r="F7" s="3">
        <v>84</v>
      </c>
      <c r="G7" s="10">
        <v>142</v>
      </c>
      <c r="H7" s="9">
        <v>158</v>
      </c>
      <c r="I7" s="9">
        <v>148</v>
      </c>
      <c r="J7" s="9">
        <v>159</v>
      </c>
      <c r="K7" s="9">
        <v>146</v>
      </c>
      <c r="L7" s="9">
        <v>102</v>
      </c>
      <c r="M7" s="9">
        <v>138</v>
      </c>
      <c r="N7" s="9">
        <v>117</v>
      </c>
      <c r="O7" s="9">
        <v>155</v>
      </c>
      <c r="P7" s="9">
        <v>148</v>
      </c>
      <c r="Q7" s="9">
        <v>182</v>
      </c>
      <c r="R7" s="9">
        <v>164</v>
      </c>
      <c r="S7" s="3">
        <v>236</v>
      </c>
      <c r="T7" s="3">
        <v>210</v>
      </c>
      <c r="U7" s="3">
        <v>225</v>
      </c>
    </row>
    <row r="8" spans="1:21" x14ac:dyDescent="0.35">
      <c r="A8" s="1" t="s">
        <v>2</v>
      </c>
      <c r="B8" s="3">
        <v>1132</v>
      </c>
      <c r="C8" s="3">
        <v>1131</v>
      </c>
      <c r="D8" s="3">
        <v>1153</v>
      </c>
      <c r="E8" s="3">
        <v>1201</v>
      </c>
      <c r="F8" s="3">
        <v>1564</v>
      </c>
      <c r="G8" s="10">
        <v>1740</v>
      </c>
      <c r="H8" s="9">
        <v>1706</v>
      </c>
      <c r="I8" s="9">
        <v>1615</v>
      </c>
      <c r="J8" s="9">
        <v>1754</v>
      </c>
      <c r="K8" s="9">
        <v>1749</v>
      </c>
      <c r="L8" s="9">
        <v>1672</v>
      </c>
      <c r="M8" s="9">
        <v>1782</v>
      </c>
      <c r="N8" s="9">
        <v>1664</v>
      </c>
      <c r="O8" s="9">
        <v>1543</v>
      </c>
      <c r="P8" s="9">
        <v>1435</v>
      </c>
      <c r="Q8" s="9">
        <v>1468</v>
      </c>
      <c r="R8" s="9">
        <v>1419</v>
      </c>
      <c r="S8" s="9">
        <v>1372</v>
      </c>
      <c r="T8" s="9">
        <v>1347</v>
      </c>
      <c r="U8" s="9">
        <v>1305</v>
      </c>
    </row>
    <row r="9" spans="1:21" x14ac:dyDescent="0.35">
      <c r="A9" s="6" t="s">
        <v>3</v>
      </c>
      <c r="B9" s="7">
        <f t="shared" ref="B9:K9" si="0">SUM(B6:B8)</f>
        <v>1665</v>
      </c>
      <c r="C9" s="7">
        <f t="shared" si="0"/>
        <v>1574</v>
      </c>
      <c r="D9" s="7">
        <f t="shared" si="0"/>
        <v>1789</v>
      </c>
      <c r="E9" s="7">
        <f t="shared" si="0"/>
        <v>1770</v>
      </c>
      <c r="F9" s="7">
        <f t="shared" si="0"/>
        <v>2106</v>
      </c>
      <c r="G9" s="11">
        <f>SUM(G6:G8)</f>
        <v>2398</v>
      </c>
      <c r="H9" s="12">
        <f t="shared" si="0"/>
        <v>2489</v>
      </c>
      <c r="I9" s="12">
        <f t="shared" si="0"/>
        <v>2391</v>
      </c>
      <c r="J9" s="12">
        <f t="shared" si="0"/>
        <v>2555</v>
      </c>
      <c r="K9" s="12">
        <f t="shared" si="0"/>
        <v>2566</v>
      </c>
      <c r="L9" s="12">
        <f t="shared" ref="L9:M9" si="1">SUM(L6:L8)</f>
        <v>2398</v>
      </c>
      <c r="M9" s="12">
        <f t="shared" si="1"/>
        <v>2522</v>
      </c>
      <c r="N9" s="12">
        <f t="shared" ref="N9:O9" si="2">SUM(N6:N8)</f>
        <v>2387</v>
      </c>
      <c r="O9" s="12">
        <f t="shared" si="2"/>
        <v>2268</v>
      </c>
      <c r="P9" s="12">
        <f t="shared" ref="P9:Q9" si="3">SUM(P6:P8)</f>
        <v>2118</v>
      </c>
      <c r="Q9" s="12">
        <f t="shared" si="3"/>
        <v>2160</v>
      </c>
      <c r="R9" s="12">
        <f t="shared" ref="R9:U9" si="4">SUM(R6:R8)</f>
        <v>2067</v>
      </c>
      <c r="S9" s="12">
        <f t="shared" si="4"/>
        <v>2088</v>
      </c>
      <c r="T9" s="12">
        <f t="shared" si="4"/>
        <v>2126</v>
      </c>
      <c r="U9" s="12">
        <f t="shared" si="4"/>
        <v>2082</v>
      </c>
    </row>
    <row r="11" spans="1:21" ht="15" customHeight="1" x14ac:dyDescent="0.35">
      <c r="A11" s="4"/>
      <c r="B11" s="4"/>
      <c r="C11" s="4"/>
      <c r="D11" s="4"/>
      <c r="E11" s="4"/>
      <c r="F11" s="22" t="s">
        <v>5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18"/>
    </row>
    <row r="12" spans="1:21" s="5" customFormat="1" x14ac:dyDescent="0.35">
      <c r="B12" s="2">
        <v>2005</v>
      </c>
      <c r="C12" s="2">
        <v>2006</v>
      </c>
      <c r="D12" s="2">
        <v>2007</v>
      </c>
      <c r="E12" s="2">
        <v>2008</v>
      </c>
      <c r="F12" s="2">
        <v>2009</v>
      </c>
      <c r="G12" s="2">
        <v>2010</v>
      </c>
      <c r="H12" s="2">
        <v>2011</v>
      </c>
      <c r="I12" s="2">
        <v>2012</v>
      </c>
      <c r="J12" s="2">
        <v>2013</v>
      </c>
      <c r="K12" s="2">
        <v>2014</v>
      </c>
      <c r="L12" s="2">
        <v>2015</v>
      </c>
      <c r="M12" s="2">
        <v>2016</v>
      </c>
      <c r="N12" s="2">
        <v>2017</v>
      </c>
      <c r="O12" s="2">
        <v>2018</v>
      </c>
      <c r="P12" s="2">
        <v>2019</v>
      </c>
      <c r="Q12" s="2">
        <v>2020</v>
      </c>
      <c r="R12" s="2">
        <v>2021</v>
      </c>
      <c r="S12" s="2">
        <v>2022</v>
      </c>
      <c r="T12" s="2">
        <v>2023</v>
      </c>
      <c r="U12" s="2">
        <v>2024</v>
      </c>
    </row>
    <row r="13" spans="1:21" x14ac:dyDescent="0.35">
      <c r="A13" s="1" t="s">
        <v>0</v>
      </c>
      <c r="B13" s="3">
        <v>192</v>
      </c>
      <c r="C13" s="3">
        <v>173</v>
      </c>
      <c r="D13" s="3">
        <v>156</v>
      </c>
      <c r="E13" s="3">
        <v>178</v>
      </c>
      <c r="F13" s="3">
        <v>153</v>
      </c>
      <c r="G13" s="10">
        <v>101</v>
      </c>
      <c r="H13" s="9">
        <v>85</v>
      </c>
      <c r="I13" s="9">
        <v>101</v>
      </c>
      <c r="J13" s="10">
        <v>97</v>
      </c>
      <c r="K13" s="9">
        <v>83</v>
      </c>
      <c r="L13" s="10">
        <v>78</v>
      </c>
      <c r="M13" s="9">
        <v>67</v>
      </c>
      <c r="N13" s="9">
        <v>73</v>
      </c>
      <c r="O13" s="9">
        <v>82</v>
      </c>
      <c r="P13" s="9">
        <v>67</v>
      </c>
      <c r="Q13" s="9">
        <v>83</v>
      </c>
      <c r="R13" s="9">
        <v>79</v>
      </c>
      <c r="S13" s="3">
        <v>91</v>
      </c>
      <c r="T13" s="3">
        <v>113</v>
      </c>
      <c r="U13" s="3">
        <v>117</v>
      </c>
    </row>
    <row r="14" spans="1:21" x14ac:dyDescent="0.35">
      <c r="A14" s="1" t="s">
        <v>1</v>
      </c>
      <c r="B14" s="3">
        <v>101</v>
      </c>
      <c r="C14" s="3">
        <v>85</v>
      </c>
      <c r="D14" s="3">
        <v>96</v>
      </c>
      <c r="E14" s="3">
        <v>94</v>
      </c>
      <c r="F14" s="3">
        <v>79</v>
      </c>
      <c r="G14" s="10">
        <v>98</v>
      </c>
      <c r="H14" s="9">
        <v>95</v>
      </c>
      <c r="I14" s="9">
        <v>106</v>
      </c>
      <c r="J14" s="10">
        <v>76</v>
      </c>
      <c r="K14" s="9">
        <v>89</v>
      </c>
      <c r="L14" s="10">
        <v>94</v>
      </c>
      <c r="M14" s="9">
        <v>91</v>
      </c>
      <c r="N14" s="9">
        <v>77</v>
      </c>
      <c r="O14" s="9">
        <v>69</v>
      </c>
      <c r="P14" s="9">
        <v>83</v>
      </c>
      <c r="Q14" s="9">
        <v>67</v>
      </c>
      <c r="R14" s="9">
        <v>40</v>
      </c>
      <c r="S14" s="3">
        <v>60</v>
      </c>
      <c r="T14" s="3">
        <v>73</v>
      </c>
      <c r="U14" s="3">
        <v>57</v>
      </c>
    </row>
    <row r="15" spans="1:21" x14ac:dyDescent="0.35">
      <c r="A15" s="1" t="s">
        <v>2</v>
      </c>
      <c r="B15" s="3">
        <v>2583</v>
      </c>
      <c r="C15" s="3">
        <v>2770</v>
      </c>
      <c r="D15" s="3">
        <v>2635</v>
      </c>
      <c r="E15" s="3">
        <v>2532</v>
      </c>
      <c r="F15" s="3">
        <v>2588</v>
      </c>
      <c r="G15" s="10">
        <v>2600</v>
      </c>
      <c r="H15" s="9">
        <v>2519</v>
      </c>
      <c r="I15" s="9">
        <v>2491</v>
      </c>
      <c r="J15" s="10">
        <v>2693</v>
      </c>
      <c r="K15" s="9">
        <v>2801</v>
      </c>
      <c r="L15" s="10">
        <v>3178</v>
      </c>
      <c r="M15" s="9">
        <v>3126</v>
      </c>
      <c r="N15" s="9">
        <v>3184</v>
      </c>
      <c r="O15" s="9">
        <v>3010</v>
      </c>
      <c r="P15" s="9">
        <v>2609</v>
      </c>
      <c r="Q15" s="9">
        <v>2597</v>
      </c>
      <c r="R15" s="9">
        <v>2531</v>
      </c>
      <c r="S15" s="9">
        <v>2278</v>
      </c>
      <c r="T15" s="9">
        <v>2782</v>
      </c>
      <c r="U15" s="9">
        <v>2645</v>
      </c>
    </row>
    <row r="16" spans="1:21" x14ac:dyDescent="0.35">
      <c r="A16" s="6" t="s">
        <v>3</v>
      </c>
      <c r="B16" s="7">
        <f t="shared" ref="B16:U16" si="5">SUM(B13:B15)</f>
        <v>2876</v>
      </c>
      <c r="C16" s="7">
        <f t="shared" si="5"/>
        <v>3028</v>
      </c>
      <c r="D16" s="7">
        <f t="shared" si="5"/>
        <v>2887</v>
      </c>
      <c r="E16" s="7">
        <f t="shared" si="5"/>
        <v>2804</v>
      </c>
      <c r="F16" s="7">
        <f t="shared" si="5"/>
        <v>2820</v>
      </c>
      <c r="G16" s="11">
        <f t="shared" si="5"/>
        <v>2799</v>
      </c>
      <c r="H16" s="12">
        <f t="shared" si="5"/>
        <v>2699</v>
      </c>
      <c r="I16" s="12">
        <f t="shared" si="5"/>
        <v>2698</v>
      </c>
      <c r="J16" s="12">
        <f t="shared" si="5"/>
        <v>2866</v>
      </c>
      <c r="K16" s="12">
        <f t="shared" si="5"/>
        <v>2973</v>
      </c>
      <c r="L16" s="12">
        <f t="shared" si="5"/>
        <v>3350</v>
      </c>
      <c r="M16" s="12">
        <f t="shared" si="5"/>
        <v>3284</v>
      </c>
      <c r="N16" s="12">
        <f t="shared" si="5"/>
        <v>3334</v>
      </c>
      <c r="O16" s="12">
        <f t="shared" si="5"/>
        <v>3161</v>
      </c>
      <c r="P16" s="12">
        <f t="shared" si="5"/>
        <v>2759</v>
      </c>
      <c r="Q16" s="12">
        <f t="shared" si="5"/>
        <v>2747</v>
      </c>
      <c r="R16" s="12">
        <f t="shared" si="5"/>
        <v>2650</v>
      </c>
      <c r="S16" s="12">
        <f t="shared" si="5"/>
        <v>2429</v>
      </c>
      <c r="T16" s="12">
        <f t="shared" si="5"/>
        <v>2968</v>
      </c>
      <c r="U16" s="12">
        <f t="shared" si="5"/>
        <v>2819</v>
      </c>
    </row>
    <row r="18" spans="1:21" ht="29" x14ac:dyDescent="0.35">
      <c r="A18" s="6" t="s">
        <v>6</v>
      </c>
      <c r="B18" s="7">
        <f t="shared" ref="B18:U18" si="6">B9+B16</f>
        <v>4541</v>
      </c>
      <c r="C18" s="7">
        <f t="shared" si="6"/>
        <v>4602</v>
      </c>
      <c r="D18" s="7">
        <f t="shared" si="6"/>
        <v>4676</v>
      </c>
      <c r="E18" s="7">
        <f t="shared" si="6"/>
        <v>4574</v>
      </c>
      <c r="F18" s="7">
        <f t="shared" si="6"/>
        <v>4926</v>
      </c>
      <c r="G18" s="11">
        <f t="shared" si="6"/>
        <v>5197</v>
      </c>
      <c r="H18" s="12">
        <f t="shared" si="6"/>
        <v>5188</v>
      </c>
      <c r="I18" s="12">
        <f t="shared" si="6"/>
        <v>5089</v>
      </c>
      <c r="J18" s="12">
        <f t="shared" si="6"/>
        <v>5421</v>
      </c>
      <c r="K18" s="12">
        <f t="shared" si="6"/>
        <v>5539</v>
      </c>
      <c r="L18" s="12">
        <f t="shared" si="6"/>
        <v>5748</v>
      </c>
      <c r="M18" s="12">
        <f t="shared" si="6"/>
        <v>5806</v>
      </c>
      <c r="N18" s="12">
        <f t="shared" si="6"/>
        <v>5721</v>
      </c>
      <c r="O18" s="12">
        <f t="shared" si="6"/>
        <v>5429</v>
      </c>
      <c r="P18" s="12">
        <f t="shared" si="6"/>
        <v>4877</v>
      </c>
      <c r="Q18" s="12">
        <f t="shared" si="6"/>
        <v>4907</v>
      </c>
      <c r="R18" s="12">
        <f t="shared" si="6"/>
        <v>4717</v>
      </c>
      <c r="S18" s="12">
        <f t="shared" si="6"/>
        <v>4517</v>
      </c>
      <c r="T18" s="12">
        <f t="shared" si="6"/>
        <v>5094</v>
      </c>
      <c r="U18" s="12">
        <f t="shared" si="6"/>
        <v>4901</v>
      </c>
    </row>
    <row r="20" spans="1:21" ht="29" x14ac:dyDescent="0.35">
      <c r="A20" s="6" t="s">
        <v>4</v>
      </c>
      <c r="B20" s="14">
        <f t="shared" ref="B20:U20" si="7">B9/B18</f>
        <v>0.36665932613961683</v>
      </c>
      <c r="C20" s="14">
        <f t="shared" si="7"/>
        <v>0.34202520643198608</v>
      </c>
      <c r="D20" s="14">
        <f t="shared" si="7"/>
        <v>0.38259195893926434</v>
      </c>
      <c r="E20" s="14">
        <f t="shared" si="7"/>
        <v>0.38696982947092262</v>
      </c>
      <c r="F20" s="14">
        <f t="shared" si="7"/>
        <v>0.42752740560292324</v>
      </c>
      <c r="G20" s="15">
        <f t="shared" si="7"/>
        <v>0.46142005002886283</v>
      </c>
      <c r="H20" s="14">
        <f t="shared" si="7"/>
        <v>0.47976098689282959</v>
      </c>
      <c r="I20" s="14">
        <f t="shared" si="7"/>
        <v>0.46983690312438592</v>
      </c>
      <c r="J20" s="14">
        <f t="shared" si="7"/>
        <v>0.47131525548791736</v>
      </c>
      <c r="K20" s="14">
        <f t="shared" si="7"/>
        <v>0.46326051633868931</v>
      </c>
      <c r="L20" s="14">
        <f t="shared" si="7"/>
        <v>0.41718858733472514</v>
      </c>
      <c r="M20" s="14">
        <f t="shared" si="7"/>
        <v>0.4343782294178436</v>
      </c>
      <c r="N20" s="14">
        <f t="shared" si="7"/>
        <v>0.41723474916972558</v>
      </c>
      <c r="O20" s="14">
        <f t="shared" si="7"/>
        <v>0.41775649290845457</v>
      </c>
      <c r="P20" s="14">
        <f t="shared" si="7"/>
        <v>0.43428337092474883</v>
      </c>
      <c r="Q20" s="14">
        <f t="shared" si="7"/>
        <v>0.44018748726309354</v>
      </c>
      <c r="R20" s="14">
        <f t="shared" si="7"/>
        <v>0.43820224719101125</v>
      </c>
      <c r="S20" s="14">
        <f t="shared" si="7"/>
        <v>0.46225370821341599</v>
      </c>
      <c r="T20" s="14">
        <f t="shared" si="7"/>
        <v>0.41735374950922655</v>
      </c>
      <c r="U20" s="14">
        <f t="shared" si="7"/>
        <v>0.42481126300754946</v>
      </c>
    </row>
    <row r="22" spans="1:21" ht="15" customHeight="1" x14ac:dyDescent="0.35">
      <c r="A22" s="4"/>
      <c r="B22" s="4"/>
      <c r="C22" s="4"/>
      <c r="D22" s="4"/>
      <c r="E22" s="4"/>
      <c r="F22" s="22" t="s">
        <v>8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18"/>
    </row>
    <row r="23" spans="1:21" x14ac:dyDescent="0.35">
      <c r="B23" s="2">
        <v>2005</v>
      </c>
      <c r="C23" s="2">
        <v>2006</v>
      </c>
      <c r="D23" s="2">
        <v>2007</v>
      </c>
      <c r="E23" s="2">
        <v>2008</v>
      </c>
      <c r="F23" s="2">
        <v>2009</v>
      </c>
      <c r="G23" s="2">
        <v>2010</v>
      </c>
      <c r="H23" s="2">
        <v>2011</v>
      </c>
      <c r="I23" s="2">
        <v>2012</v>
      </c>
      <c r="J23" s="2">
        <v>2013</v>
      </c>
      <c r="K23" s="2">
        <v>2014</v>
      </c>
      <c r="L23" s="2">
        <v>2015</v>
      </c>
      <c r="M23" s="2">
        <v>2016</v>
      </c>
      <c r="N23" s="2">
        <v>2017</v>
      </c>
      <c r="O23" s="2">
        <v>2018</v>
      </c>
      <c r="P23" s="2">
        <v>2019</v>
      </c>
      <c r="Q23" s="2">
        <v>2020</v>
      </c>
      <c r="R23" s="2">
        <v>2021</v>
      </c>
      <c r="S23" s="2">
        <v>2022</v>
      </c>
      <c r="T23" s="2">
        <v>2023</v>
      </c>
      <c r="U23" s="2">
        <v>2024</v>
      </c>
    </row>
    <row r="24" spans="1:21" x14ac:dyDescent="0.35">
      <c r="A24" s="1" t="s">
        <v>0</v>
      </c>
      <c r="B24" s="3"/>
      <c r="C24" s="3">
        <v>301</v>
      </c>
      <c r="D24" s="3">
        <v>366</v>
      </c>
      <c r="E24" s="3">
        <v>365</v>
      </c>
      <c r="F24" s="3">
        <v>297</v>
      </c>
      <c r="G24" s="10">
        <v>338</v>
      </c>
      <c r="H24" s="9">
        <v>382</v>
      </c>
      <c r="I24" s="9">
        <v>411</v>
      </c>
      <c r="J24" s="10">
        <v>431</v>
      </c>
      <c r="K24" s="9">
        <v>444</v>
      </c>
      <c r="L24" s="10">
        <v>426</v>
      </c>
      <c r="M24" s="9">
        <v>415</v>
      </c>
      <c r="N24" s="9">
        <v>453</v>
      </c>
      <c r="O24" s="9">
        <v>519</v>
      </c>
      <c r="P24" s="9">
        <v>412</v>
      </c>
      <c r="Q24" s="9">
        <v>427</v>
      </c>
      <c r="R24" s="9">
        <v>533</v>
      </c>
      <c r="S24" s="3">
        <v>545</v>
      </c>
      <c r="T24" s="3">
        <v>638</v>
      </c>
      <c r="U24" s="3">
        <v>520</v>
      </c>
    </row>
    <row r="25" spans="1:21" x14ac:dyDescent="0.35">
      <c r="A25" s="1" t="s">
        <v>1</v>
      </c>
      <c r="B25" s="3"/>
      <c r="C25" s="3">
        <v>248</v>
      </c>
      <c r="D25" s="3">
        <v>278</v>
      </c>
      <c r="E25" s="3">
        <v>239</v>
      </c>
      <c r="F25" s="3">
        <v>238</v>
      </c>
      <c r="G25" s="10">
        <v>202</v>
      </c>
      <c r="H25" s="9">
        <v>207</v>
      </c>
      <c r="I25" s="9">
        <v>231</v>
      </c>
      <c r="J25" s="10">
        <v>288</v>
      </c>
      <c r="K25" s="9">
        <v>286</v>
      </c>
      <c r="L25" s="10">
        <v>249</v>
      </c>
      <c r="M25" s="9">
        <v>328</v>
      </c>
      <c r="N25" s="9">
        <v>309</v>
      </c>
      <c r="O25" s="9">
        <v>373</v>
      </c>
      <c r="P25" s="9">
        <v>371</v>
      </c>
      <c r="Q25" s="9">
        <v>539</v>
      </c>
      <c r="R25" s="9">
        <v>507</v>
      </c>
      <c r="S25" s="3">
        <v>440</v>
      </c>
      <c r="T25" s="3">
        <v>502</v>
      </c>
      <c r="U25" s="3">
        <v>474</v>
      </c>
    </row>
    <row r="26" spans="1:21" x14ac:dyDescent="0.35">
      <c r="A26" s="1" t="s">
        <v>2</v>
      </c>
      <c r="B26" s="3"/>
      <c r="C26" s="3">
        <v>541</v>
      </c>
      <c r="D26" s="3">
        <v>627</v>
      </c>
      <c r="E26" s="3">
        <v>612</v>
      </c>
      <c r="F26" s="3">
        <v>673</v>
      </c>
      <c r="G26" s="10">
        <v>626</v>
      </c>
      <c r="H26" s="9">
        <v>700</v>
      </c>
      <c r="I26" s="9">
        <v>750</v>
      </c>
      <c r="J26" s="10">
        <v>714</v>
      </c>
      <c r="K26" s="9">
        <v>774</v>
      </c>
      <c r="L26" s="10">
        <v>748</v>
      </c>
      <c r="M26" s="9">
        <v>672</v>
      </c>
      <c r="N26" s="9">
        <v>782</v>
      </c>
      <c r="O26" s="9">
        <v>753</v>
      </c>
      <c r="P26" s="9">
        <v>770</v>
      </c>
      <c r="Q26" s="9">
        <v>946</v>
      </c>
      <c r="R26" s="9">
        <v>987</v>
      </c>
      <c r="S26" s="9">
        <v>1024</v>
      </c>
      <c r="T26" s="9">
        <v>1028</v>
      </c>
      <c r="U26" s="9">
        <v>866</v>
      </c>
    </row>
    <row r="27" spans="1:21" x14ac:dyDescent="0.35">
      <c r="A27" s="6" t="s">
        <v>3</v>
      </c>
      <c r="B27" s="7">
        <f t="shared" ref="B27:U27" si="8">SUM(B24:B26)</f>
        <v>0</v>
      </c>
      <c r="C27" s="7">
        <f t="shared" si="8"/>
        <v>1090</v>
      </c>
      <c r="D27" s="7">
        <f t="shared" si="8"/>
        <v>1271</v>
      </c>
      <c r="E27" s="7">
        <f t="shared" si="8"/>
        <v>1216</v>
      </c>
      <c r="F27" s="7">
        <f t="shared" si="8"/>
        <v>1208</v>
      </c>
      <c r="G27" s="11">
        <f t="shared" si="8"/>
        <v>1166</v>
      </c>
      <c r="H27" s="12">
        <f t="shared" si="8"/>
        <v>1289</v>
      </c>
      <c r="I27" s="12">
        <f t="shared" si="8"/>
        <v>1392</v>
      </c>
      <c r="J27" s="11">
        <f t="shared" si="8"/>
        <v>1433</v>
      </c>
      <c r="K27" s="13">
        <f t="shared" si="8"/>
        <v>1504</v>
      </c>
      <c r="L27" s="11">
        <f t="shared" si="8"/>
        <v>1423</v>
      </c>
      <c r="M27" s="13">
        <f t="shared" si="8"/>
        <v>1415</v>
      </c>
      <c r="N27" s="13">
        <f t="shared" si="8"/>
        <v>1544</v>
      </c>
      <c r="O27" s="13">
        <f t="shared" si="8"/>
        <v>1645</v>
      </c>
      <c r="P27" s="13">
        <f t="shared" si="8"/>
        <v>1553</v>
      </c>
      <c r="Q27" s="13">
        <f t="shared" si="8"/>
        <v>1912</v>
      </c>
      <c r="R27" s="13">
        <f t="shared" si="8"/>
        <v>2027</v>
      </c>
      <c r="S27" s="13">
        <f t="shared" si="8"/>
        <v>2009</v>
      </c>
      <c r="T27" s="13">
        <f t="shared" si="8"/>
        <v>2168</v>
      </c>
      <c r="U27" s="13">
        <f t="shared" si="8"/>
        <v>1860</v>
      </c>
    </row>
    <row r="29" spans="1:21" ht="15" customHeight="1" x14ac:dyDescent="0.35">
      <c r="A29" s="4"/>
      <c r="B29" s="4"/>
      <c r="C29" s="4"/>
      <c r="D29" s="4"/>
      <c r="E29" s="4"/>
      <c r="F29" s="22" t="s">
        <v>9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18"/>
    </row>
    <row r="30" spans="1:21" x14ac:dyDescent="0.35">
      <c r="B30" s="2">
        <v>2005</v>
      </c>
      <c r="C30" s="2">
        <v>2006</v>
      </c>
      <c r="D30" s="2">
        <v>2007</v>
      </c>
      <c r="E30" s="2">
        <v>2008</v>
      </c>
      <c r="F30" s="2">
        <v>2009</v>
      </c>
      <c r="G30" s="2">
        <v>2010</v>
      </c>
      <c r="H30" s="2">
        <v>2011</v>
      </c>
      <c r="I30" s="2">
        <v>2012</v>
      </c>
      <c r="J30" s="2">
        <v>2013</v>
      </c>
      <c r="K30" s="2">
        <v>2014</v>
      </c>
      <c r="L30" s="2">
        <v>2015</v>
      </c>
      <c r="M30" s="2">
        <v>2016</v>
      </c>
      <c r="N30" s="2">
        <v>2017</v>
      </c>
      <c r="O30" s="2">
        <v>2018</v>
      </c>
      <c r="P30" s="2">
        <v>2019</v>
      </c>
      <c r="Q30" s="2">
        <v>2020</v>
      </c>
      <c r="R30" s="2">
        <v>2021</v>
      </c>
      <c r="S30" s="2">
        <v>2022</v>
      </c>
      <c r="T30" s="2">
        <v>2023</v>
      </c>
      <c r="U30" s="2">
        <v>2024</v>
      </c>
    </row>
    <row r="31" spans="1:21" x14ac:dyDescent="0.35">
      <c r="A31" s="1" t="s">
        <v>0</v>
      </c>
      <c r="B31" s="3"/>
      <c r="C31" s="3">
        <v>202</v>
      </c>
      <c r="D31" s="3">
        <v>160</v>
      </c>
      <c r="E31" s="3">
        <v>128</v>
      </c>
      <c r="F31" s="3">
        <v>135</v>
      </c>
      <c r="G31" s="10">
        <v>196</v>
      </c>
      <c r="H31" s="9">
        <v>182</v>
      </c>
      <c r="I31" s="9">
        <v>182</v>
      </c>
      <c r="J31" s="9">
        <v>182</v>
      </c>
      <c r="K31" s="9">
        <v>163</v>
      </c>
      <c r="L31" s="9">
        <v>164</v>
      </c>
      <c r="M31" s="9">
        <v>149</v>
      </c>
      <c r="N31" s="9">
        <v>159</v>
      </c>
      <c r="O31" s="9">
        <v>160</v>
      </c>
      <c r="P31" s="9">
        <v>144</v>
      </c>
      <c r="Q31" s="9">
        <v>138</v>
      </c>
      <c r="R31" s="9">
        <v>103</v>
      </c>
      <c r="S31" s="3">
        <v>103</v>
      </c>
      <c r="T31" s="3">
        <v>90</v>
      </c>
      <c r="U31" s="3">
        <v>113</v>
      </c>
    </row>
    <row r="32" spans="1:21" x14ac:dyDescent="0.35">
      <c r="A32" s="1" t="s">
        <v>1</v>
      </c>
      <c r="B32" s="3"/>
      <c r="C32" s="3">
        <v>127</v>
      </c>
      <c r="D32" s="3">
        <v>125</v>
      </c>
      <c r="E32" s="3">
        <v>88</v>
      </c>
      <c r="F32" s="3">
        <v>77</v>
      </c>
      <c r="G32" s="10">
        <v>101</v>
      </c>
      <c r="H32" s="9">
        <v>109</v>
      </c>
      <c r="I32" s="9">
        <v>138</v>
      </c>
      <c r="J32" s="9">
        <v>109</v>
      </c>
      <c r="K32" s="9">
        <v>138</v>
      </c>
      <c r="L32" s="9">
        <v>111</v>
      </c>
      <c r="M32" s="9">
        <v>150</v>
      </c>
      <c r="N32" s="9">
        <v>103</v>
      </c>
      <c r="O32" s="9">
        <v>128</v>
      </c>
      <c r="P32" s="9">
        <v>103</v>
      </c>
      <c r="Q32" s="9">
        <v>168</v>
      </c>
      <c r="R32" s="9">
        <v>106</v>
      </c>
      <c r="S32" s="3">
        <v>101</v>
      </c>
      <c r="T32" s="3">
        <v>85</v>
      </c>
      <c r="U32" s="3">
        <v>108</v>
      </c>
    </row>
    <row r="33" spans="1:21" x14ac:dyDescent="0.35">
      <c r="A33" s="1" t="s">
        <v>2</v>
      </c>
      <c r="B33" s="3"/>
      <c r="C33" s="3">
        <v>214</v>
      </c>
      <c r="D33" s="3">
        <v>186</v>
      </c>
      <c r="E33" s="3">
        <v>169</v>
      </c>
      <c r="F33" s="3">
        <v>239</v>
      </c>
      <c r="G33" s="10">
        <v>230</v>
      </c>
      <c r="H33" s="9">
        <v>201</v>
      </c>
      <c r="I33" s="9">
        <v>199</v>
      </c>
      <c r="J33" s="9">
        <v>215</v>
      </c>
      <c r="K33" s="9">
        <v>190</v>
      </c>
      <c r="L33" s="9">
        <v>188</v>
      </c>
      <c r="M33" s="9">
        <v>169</v>
      </c>
      <c r="N33" s="9">
        <v>214</v>
      </c>
      <c r="O33" s="9">
        <v>199</v>
      </c>
      <c r="P33" s="9">
        <v>196</v>
      </c>
      <c r="Q33" s="9">
        <v>358</v>
      </c>
      <c r="R33" s="9">
        <v>103</v>
      </c>
      <c r="S33" s="3">
        <v>102</v>
      </c>
      <c r="T33" s="3">
        <v>113</v>
      </c>
      <c r="U33" s="3">
        <v>88</v>
      </c>
    </row>
    <row r="34" spans="1:21" x14ac:dyDescent="0.35">
      <c r="A34" s="6" t="s">
        <v>3</v>
      </c>
      <c r="B34" s="7">
        <f t="shared" ref="B34:U34" si="9">SUM(B31:B33)</f>
        <v>0</v>
      </c>
      <c r="C34" s="7">
        <f t="shared" si="9"/>
        <v>543</v>
      </c>
      <c r="D34" s="7">
        <f t="shared" si="9"/>
        <v>471</v>
      </c>
      <c r="E34" s="7">
        <f t="shared" si="9"/>
        <v>385</v>
      </c>
      <c r="F34" s="7">
        <f t="shared" si="9"/>
        <v>451</v>
      </c>
      <c r="G34" s="11">
        <f t="shared" si="9"/>
        <v>527</v>
      </c>
      <c r="H34" s="12">
        <f t="shared" si="9"/>
        <v>492</v>
      </c>
      <c r="I34" s="12">
        <f t="shared" si="9"/>
        <v>519</v>
      </c>
      <c r="J34" s="12">
        <f t="shared" si="9"/>
        <v>506</v>
      </c>
      <c r="K34" s="12">
        <f t="shared" si="9"/>
        <v>491</v>
      </c>
      <c r="L34" s="12">
        <f t="shared" si="9"/>
        <v>463</v>
      </c>
      <c r="M34" s="12">
        <f t="shared" si="9"/>
        <v>468</v>
      </c>
      <c r="N34" s="12">
        <f t="shared" si="9"/>
        <v>476</v>
      </c>
      <c r="O34" s="12">
        <f t="shared" si="9"/>
        <v>487</v>
      </c>
      <c r="P34" s="12">
        <f t="shared" si="9"/>
        <v>443</v>
      </c>
      <c r="Q34" s="12">
        <f t="shared" si="9"/>
        <v>664</v>
      </c>
      <c r="R34" s="12">
        <f t="shared" si="9"/>
        <v>312</v>
      </c>
      <c r="S34" s="12">
        <f t="shared" si="9"/>
        <v>306</v>
      </c>
      <c r="T34" s="12">
        <f t="shared" si="9"/>
        <v>288</v>
      </c>
      <c r="U34" s="12">
        <f t="shared" si="9"/>
        <v>309</v>
      </c>
    </row>
    <row r="35" spans="1:21" ht="16.149999999999999" customHeight="1" x14ac:dyDescent="0.35">
      <c r="A35" s="21" t="s">
        <v>11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17"/>
      <c r="U35" s="17"/>
    </row>
  </sheetData>
  <mergeCells count="7">
    <mergeCell ref="G1:T1"/>
    <mergeCell ref="G2:T2"/>
    <mergeCell ref="A35:S35"/>
    <mergeCell ref="F29:T29"/>
    <mergeCell ref="F4:T4"/>
    <mergeCell ref="F11:T11"/>
    <mergeCell ref="F22:T22"/>
  </mergeCells>
  <pageMargins left="0.45" right="0.45" top="0.5" bottom="0.5" header="0.3" footer="0.3"/>
  <pageSetup scale="97" fitToHeight="0" orientation="landscape" r:id="rId1"/>
  <headerFooter>
    <oddFooter xml:space="preserve">&amp;R&amp;9Updated 9-18-2018
Maintained by Admissions Coordinator for Data &amp; Communications
&amp;F
</oddFooter>
  </headerFooter>
  <ignoredErrors>
    <ignoredError sqref="B9:F9 B16:E16 G1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97F1F71BAB17409D874EA24C01BF39" ma:contentTypeVersion="13" ma:contentTypeDescription="Create a new document." ma:contentTypeScope="" ma:versionID="121bd9246aca064cbb4f4b3cb6cda716">
  <xsd:schema xmlns:xsd="http://www.w3.org/2001/XMLSchema" xmlns:xs="http://www.w3.org/2001/XMLSchema" xmlns:p="http://schemas.microsoft.com/office/2006/metadata/properties" xmlns:ns3="3dffa0c8-05d8-4ee5-98c1-171c0f93de1e" xmlns:ns4="a9b85043-fef8-4147-b2bd-499a771b362b" targetNamespace="http://schemas.microsoft.com/office/2006/metadata/properties" ma:root="true" ma:fieldsID="d9ad5ac12f8bef4ff93409bfd37bbb9d" ns3:_="" ns4:_="">
    <xsd:import namespace="3dffa0c8-05d8-4ee5-98c1-171c0f93de1e"/>
    <xsd:import namespace="a9b85043-fef8-4147-b2bd-499a771b362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ffa0c8-05d8-4ee5-98c1-171c0f93de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85043-fef8-4147-b2bd-499a771b3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AA4998-ED6B-4129-BA84-8A4BA4AB88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B0A5F2-0BFF-4463-83ED-8118E1BC56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AD5449A-29F8-4B1C-9022-469E81329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ffa0c8-05d8-4ee5-98c1-171c0f93de1e"/>
    <ds:schemaRef ds:uri="a9b85043-fef8-4147-b2bd-499a771b3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Numbers</vt:lpstr>
    </vt:vector>
  </TitlesOfParts>
  <Company>Missouri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Spinabella, Julie C</dc:creator>
  <cp:lastModifiedBy>Holt, Shannon B</cp:lastModifiedBy>
  <cp:lastPrinted>2023-10-02T16:09:39Z</cp:lastPrinted>
  <dcterms:created xsi:type="dcterms:W3CDTF">2010-04-07T13:59:40Z</dcterms:created>
  <dcterms:modified xsi:type="dcterms:W3CDTF">2024-09-26T14:29:27Z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0x0101004797F1F71BAB17409D874EA24C01BF39</vt:lpwstr>
  </property>
</Properties>
</file>